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Z:\PROJEKTI V+K\2021\FPZ\mail minja\"/>
    </mc:Choice>
  </mc:AlternateContent>
  <xr:revisionPtr revIDLastSave="0" documentId="8_{BAEFC8F8-6659-4D59-B700-C855ADB95921}" xr6:coauthVersionLast="45" xr6:coauthVersionMax="45" xr10:uidLastSave="{00000000-0000-0000-0000-000000000000}"/>
  <bookViews>
    <workbookView xWindow="-120" yWindow="-120" windowWidth="29040" windowHeight="15840" xr2:uid="{00000000-000D-0000-FFFF-FFFF00000000}"/>
  </bookViews>
  <sheets>
    <sheet name="TROŠKOVNIK" sheetId="1" r:id="rId1"/>
    <sheet name="NASLOV" sheetId="3" r:id="rId2"/>
  </sheets>
  <definedNames>
    <definedName name="_xlnm.Print_Area" localSheetId="1">NASLOV!$A$1:$B$57</definedName>
    <definedName name="_xlnm.Print_Area" localSheetId="0">TROŠKOVNIK!$A$1:$F$263</definedName>
    <definedName name="_xlnm.Print_Titles" localSheetId="0">TROŠKOVNIK!$5:$6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9" i="1" l="1"/>
  <c r="F121" i="1"/>
  <c r="F115" i="1"/>
  <c r="F117" i="1"/>
  <c r="F114" i="1" l="1"/>
  <c r="F92" i="1"/>
  <c r="F155" i="1" l="1"/>
  <c r="F154" i="1"/>
  <c r="F153" i="1"/>
  <c r="F214" i="1"/>
  <c r="F213" i="1"/>
  <c r="F197" i="1"/>
  <c r="F146" i="1" l="1"/>
  <c r="F224" i="1" l="1"/>
  <c r="F230" i="1"/>
  <c r="F237" i="1"/>
  <c r="F236" i="1"/>
  <c r="F233" i="1" l="1"/>
  <c r="F228" i="1"/>
  <c r="F226" i="1"/>
  <c r="F222" i="1"/>
  <c r="F220" i="1"/>
  <c r="F218" i="1"/>
  <c r="F217" i="1"/>
  <c r="F216" i="1"/>
  <c r="F215" i="1"/>
  <c r="F186" i="1"/>
  <c r="F57" i="1"/>
  <c r="F48" i="1"/>
  <c r="F33" i="1"/>
  <c r="F51" i="1" l="1"/>
  <c r="F223" i="1" l="1"/>
  <c r="F212" i="1"/>
  <c r="F165" i="1"/>
  <c r="F169" i="1" l="1"/>
  <c r="F204" i="1" l="1"/>
  <c r="F203" i="1"/>
  <c r="F178" i="1"/>
  <c r="F167" i="1"/>
  <c r="F150" i="1"/>
  <c r="F148" i="1"/>
  <c r="F129" i="1"/>
  <c r="F127" i="1"/>
  <c r="F125" i="1"/>
  <c r="F123" i="1"/>
  <c r="F109" i="1"/>
  <c r="F105" i="1"/>
  <c r="F99" i="1"/>
  <c r="F91" i="1"/>
  <c r="F85" i="1"/>
  <c r="F81" i="1" l="1"/>
  <c r="F63" i="1"/>
  <c r="F61" i="1"/>
  <c r="F60" i="1"/>
  <c r="F59" i="1"/>
  <c r="F54" i="1"/>
  <c r="F21" i="1" l="1"/>
  <c r="F199" i="1"/>
  <c r="F200" i="1"/>
  <c r="F201" i="1"/>
  <c r="F157" i="1"/>
  <c r="F87" i="1"/>
  <c r="F86" i="1"/>
  <c r="F93" i="1"/>
  <c r="F35" i="1" l="1"/>
  <c r="F19" i="1"/>
  <c r="F210" i="1"/>
  <c r="F136" i="1"/>
  <c r="F119" i="1" l="1"/>
  <c r="F98" i="1"/>
  <c r="F80" i="1"/>
  <c r="F34" i="1"/>
  <c r="F102" i="1" l="1"/>
  <c r="F209" i="1" l="1"/>
  <c r="F18" i="1" l="1"/>
  <c r="F84" i="1" l="1"/>
  <c r="F83" i="1"/>
  <c r="F175" i="1" l="1"/>
  <c r="F174" i="1"/>
  <c r="F173" i="1"/>
  <c r="F172" i="1"/>
  <c r="F171" i="1"/>
  <c r="F95" i="1" l="1"/>
  <c r="F107" i="1"/>
  <c r="F108" i="1"/>
  <c r="F110" i="1"/>
  <c r="F111" i="1"/>
  <c r="F30" i="1" l="1"/>
  <c r="F29" i="1"/>
  <c r="F27" i="1"/>
  <c r="F26" i="1"/>
  <c r="F25" i="1"/>
  <c r="F24" i="1"/>
  <c r="F23" i="1"/>
  <c r="F208" i="1" l="1"/>
  <c r="F207" i="1"/>
  <c r="F206" i="1"/>
  <c r="F202" i="1"/>
  <c r="F192" i="1"/>
  <c r="F191" i="1"/>
  <c r="F190" i="1"/>
  <c r="F189" i="1"/>
  <c r="F162" i="1"/>
  <c r="F124" i="1"/>
  <c r="F94" i="1"/>
  <c r="F89" i="1"/>
  <c r="F158" i="1" s="1"/>
  <c r="F251" i="1" s="1"/>
  <c r="F67" i="1"/>
  <c r="F66" i="1"/>
  <c r="F65" i="1"/>
  <c r="F46" i="1"/>
  <c r="F45" i="1"/>
  <c r="F44" i="1"/>
  <c r="F43" i="1"/>
  <c r="F42" i="1"/>
  <c r="F41" i="1"/>
  <c r="F40" i="1"/>
  <c r="F39" i="1"/>
  <c r="F38" i="1"/>
  <c r="F37" i="1"/>
  <c r="F32" i="1"/>
  <c r="F20" i="1"/>
  <c r="F16" i="1"/>
  <c r="F15" i="1"/>
  <c r="F14" i="1"/>
  <c r="F13" i="1"/>
  <c r="F163" i="1"/>
  <c r="F188" i="1"/>
  <c r="F185" i="1"/>
  <c r="F239" i="1" l="1"/>
  <c r="F257" i="1" s="1"/>
  <c r="F75" i="1"/>
  <c r="F248" i="1" s="1"/>
  <c r="F182" i="1"/>
  <c r="F254" i="1" s="1"/>
  <c r="F260" i="1" l="1"/>
</calcChain>
</file>

<file path=xl/sharedStrings.xml><?xml version="1.0" encoding="utf-8"?>
<sst xmlns="http://schemas.openxmlformats.org/spreadsheetml/2006/main" count="362" uniqueCount="216">
  <si>
    <t>Izrada pješčane posteljice i nadsloja debljine 10 cm za ležaj cijevi vodovoda i kanalizacije.</t>
  </si>
  <si>
    <t>Zatrpavanje rova i oko šahtova nakon montaže i zasipavanje cjevovoda zamjenskim materijalom uz nabijanje u slojevima od 20 cm laganim ručnim nabijačima. Obračun sve kompletno po m3 ugrađenog materijala.</t>
  </si>
  <si>
    <t>Jed.mjera</t>
  </si>
  <si>
    <t>Jed.cijena</t>
  </si>
  <si>
    <t xml:space="preserve"> </t>
  </si>
  <si>
    <t>Ø   50 mm</t>
  </si>
  <si>
    <t>Ø   20 mm</t>
  </si>
  <si>
    <t>m'</t>
  </si>
  <si>
    <t>Dobava, donos i ugradba mjedenog protočnog ventila sa ugradbenom kapom na navoj. Obračun po komadu komplet ugrađenog ventila sa kapom.</t>
  </si>
  <si>
    <t>Dobava, prijenos i ugradba materijala za pričvršćenje i zavješenje cjevovoda, dvostruke i jednostruke obujmice, perforirana traka, vijci, matice, tipli i dr.</t>
  </si>
  <si>
    <t>kompl.</t>
  </si>
  <si>
    <t>Ispitivanje instalacije na tlak od 15 bara i dezinfekcija cjevovoda otopinom klora.</t>
  </si>
  <si>
    <t>Obračun po komadu komplet ispitane instalacije.</t>
  </si>
  <si>
    <t>Kvalitetno ispitivanje voda nakon montaže kompletne opreme (Zavod za zaštitu zdravlja) i izdavanje atesta o kvaliteti.</t>
  </si>
  <si>
    <t>A/</t>
  </si>
  <si>
    <t>B/</t>
  </si>
  <si>
    <t>Dobava, prijenos i ugradba materijala za pričvršćenje i zavješenje cijevi kanalizacije, obujmice, vijci, matice i dr.</t>
  </si>
  <si>
    <t>Dobava, prijenos i ugradba odgovarajućih fazonskih komada za prolaz instalacija odvodnje kroz beton. Cijevi ugraditi u betonske zidove na mjestima ulaza cijevi u objekt, te na mjestima prolaza cijevi kroz grede. Cijevi nakon montaže instalacije popuniti.</t>
  </si>
  <si>
    <t>C/</t>
  </si>
  <si>
    <t>SANITARNI UREĐAJI</t>
  </si>
  <si>
    <t>UKUPNO SANITARNI UREĐAJI:</t>
  </si>
  <si>
    <t>D/</t>
  </si>
  <si>
    <t>UKUPNO GRAĐEVINSKI RADOVI:</t>
  </si>
  <si>
    <t>SVEUKUPNA REKAPITULACIJA</t>
  </si>
  <si>
    <t>8.</t>
  </si>
  <si>
    <t>9.</t>
  </si>
  <si>
    <t>10.</t>
  </si>
  <si>
    <t>11.</t>
  </si>
  <si>
    <t>GRAĐEVINSKI RADOVI</t>
  </si>
  <si>
    <t>UKUPNO KANALIZACIJA:</t>
  </si>
  <si>
    <t>UKUPNO VODOVOD:</t>
  </si>
  <si>
    <t>kom</t>
  </si>
  <si>
    <t>1.</t>
  </si>
  <si>
    <t>7.</t>
  </si>
  <si>
    <t>Investitor:</t>
  </si>
  <si>
    <t>Građevina:</t>
  </si>
  <si>
    <t>2.</t>
  </si>
  <si>
    <t>3.</t>
  </si>
  <si>
    <t>4.</t>
  </si>
  <si>
    <t>5.</t>
  </si>
  <si>
    <t>6.</t>
  </si>
  <si>
    <t>VODOVOD</t>
  </si>
  <si>
    <t>Red. broj</t>
  </si>
  <si>
    <t>Opis stavke</t>
  </si>
  <si>
    <t>Količina</t>
  </si>
  <si>
    <t>Iznos</t>
  </si>
  <si>
    <t>Projektant:</t>
  </si>
  <si>
    <t>ovlašteni inženjer građevinarstva</t>
  </si>
  <si>
    <t>KANALIZACIJA</t>
  </si>
  <si>
    <t>SVEUKUPNO:</t>
  </si>
  <si>
    <t>Vrsta i naziv projekta:</t>
  </si>
  <si>
    <t>ARHINGTRADE d.o.o.</t>
  </si>
  <si>
    <t>Mate Žagar, dipl.ing.građ.</t>
  </si>
  <si>
    <t>ARHINGTRADE d.o.o. Gajeva 47, Zagreb</t>
  </si>
  <si>
    <t>TROŠKOVNIK</t>
  </si>
  <si>
    <t>12.</t>
  </si>
  <si>
    <t>13.</t>
  </si>
  <si>
    <t>komplet</t>
  </si>
  <si>
    <t xml:space="preserve">Ispitivanje kanalizacije na protočnost i nepropusnost spojeva i uređaja uz dobivanje odgovarajućih atesta. Obračun po komadu komplet ispitane kanalizacije. </t>
  </si>
  <si>
    <t>Dobava, prijenos i ugradba mjedenih (ljevano željeznih) slobodno protočnih ventila - zasuna, komplet. Ventile montirati kod vodomjera i na mjestima označenim shemama. Ventile montirati na njima označenom mjestu.</t>
  </si>
  <si>
    <t>Cijevi izolirati uz prethodni premaz oštećenih i spojnih mjesta antikorozivnim premazom:</t>
  </si>
  <si>
    <t>a)     u zidu i podu – termoizlacijskim cijevima i trakom sa debljinom stijenki od 0,3 mm.</t>
  </si>
  <si>
    <t>b)    u kanalu s gotovim termoizolacijskim cijevima i oblogama sa debljinom stijenki 13 mm.</t>
  </si>
  <si>
    <t>c)     pod stropom – gotove termoizolacijske cijevi sa debljinom stijenki 19 mm.</t>
  </si>
  <si>
    <t>Dobava, donos i ugradba kompletne opreme, prema izboru investitora:</t>
  </si>
  <si>
    <t>- ogledalo 610x450cm</t>
  </si>
  <si>
    <t>Odvoz viška preostale zemlje nakon izvršenih svih zatrpavanja rovova na deponiju udaljenosti do 5 km. U stavku uključiti utovar, transport, istovar i planiranje zemlje na deponiju koju osigurava izvođač radova. Obračun u sraslom stanju.</t>
  </si>
  <si>
    <t>Obračun se vrši po m' kompletno montirane, ugrađene i ispitane cijevi zajedno sa svim spojnim i pomoćnim materijalom. Fazonski komadi obračunavanju se kao 1 m' cijevi.</t>
  </si>
  <si>
    <t>- držać papira u roli za WC</t>
  </si>
  <si>
    <t>- kutija za držanje papira</t>
  </si>
  <si>
    <t xml:space="preserve">Iskop zemlje A, B i C kategorije rovova za polaganje vodovoda i kanalizacije, te objekata s planiranjem dna rova, zatrpavanjem cijevi uz nabijanje, odvoz i razastiranje preostalog materijala. </t>
  </si>
  <si>
    <r>
      <t>Obračun po m</t>
    </r>
    <r>
      <rPr>
        <vertAlign val="superscript"/>
        <sz val="10"/>
        <rFont val="Arial"/>
        <family val="2"/>
      </rPr>
      <t>3</t>
    </r>
    <r>
      <rPr>
        <sz val="10"/>
        <rFont val="Arial"/>
        <family val="2"/>
      </rPr>
      <t xml:space="preserve"> u sraslom stanju.</t>
    </r>
  </si>
  <si>
    <r>
      <t>Dobava, donos i izvedba kanalizacijskih okana van objekta od vodonepropusnog betona C 25/30, te ugradba lijevano željeznih penjalica. Stjenke i ploča okna debljine 20 cm, armirano željezna Q=527 250-300 kg/m</t>
    </r>
    <r>
      <rPr>
        <vertAlign val="superscript"/>
        <sz val="10"/>
        <rFont val="Arial"/>
        <family val="2"/>
      </rPr>
      <t>3</t>
    </r>
    <r>
      <rPr>
        <sz val="10"/>
        <rFont val="Arial"/>
        <family val="2"/>
      </rPr>
      <t>. Okno iznutra ožbukati u dva sloja i zagladiti drvenom gladilicom (I sloj deb.1,5 cm, omjer 1:2, II sloj deb.0,5 cm, omjer 1:1).Obračun po komadu kompletno izvedenog okna. Nad oknom montirati lijevano željezni poklopac za teški promet vel. 600 x 600 mm.</t>
    </r>
  </si>
  <si>
    <t xml:space="preserve">  </t>
  </si>
  <si>
    <t xml:space="preserve">kom            </t>
  </si>
  <si>
    <t>Dobava, donos i ugradba ventilacijskih nastavaka sa jakom kapom za provjetravanje. Obračun po komadu komplet ugrađenog nastavka.</t>
  </si>
  <si>
    <t>Dobava, prijenos i ugradba kutnih ventila za montažu ispod sanitarnih jedinica (UMIVAONIK-2, WC-1, PISOAR-1). Obračun po komadu ugrađenog ventila sa rozetom. Obračun po komadu ugrađenog ventila.</t>
  </si>
  <si>
    <t>ARHINGTRADE d.o.o., Gajeva 47, Zagreb</t>
  </si>
  <si>
    <t>Projektant: MATE ŽAGAR d.i.g.</t>
  </si>
  <si>
    <t>Nabava, dobava  i ugradnja cijevi od tvrdog polietilena visoke gustoće PE-80 (PEHD), S 6,3/SDR 13,6 u kvaliteti prema odredbama normi HRN EN 12201 i HRN EN ISO 3126 ili jednakovrijedna za pogonski tlak 1.0 MPa. Montaža cijevi izvodi se elektrootpornim zavarivanjem elektrospojnicama uz obavezno korištenje alata za ispravljanje ovalnosti cijevi. Montaža uključuje potreban brtveni, spojni materijal i fazone.  Uračunat pregled prije ugradnje, te ispitivanje spojeva.</t>
  </si>
  <si>
    <t>Stavkom je obuhvaćena dobava, transport i ugradnja cijevi i fazonskih komada (lučnih i čvornih gdje se za njih ukaže potreba), te ispitivanje kao i sav spojni i brtveni materijal, sve za radni tlak PN 10 bara.</t>
  </si>
  <si>
    <t>Obračun po m1 komplet dobavljene, ugrađene i ispitane cijevi na tlak od 10 bar-a sa fazonskim komadima. Sav ugrađeni materijal i pribor mora imati odgovarajuće ateste, a ugradnja se mora izvoditi isključivo po uputstvu proizvođača.</t>
  </si>
  <si>
    <t>Dimenzije  cijevi date su sa unutarnjim promjerom cijevi. Učvršćenje cijevnih vodova za zidnu i stropnu konstrukciju izvesti pomoću obujmica.Stavkom je obuhvaćena dobava, transport u ugradnja cijevi i fazonskih komada po m1 ugrađene cijevi te ispitivanje.</t>
  </si>
  <si>
    <t>Funkcionalno ispitivanje  hidrantske mreže, te pribavljanje atesta o zadovoljavanju protupožarnih propisa.</t>
  </si>
  <si>
    <t>Dobava, prijenos i ugradba PVC kanalizacijskih cijevi i fazonskih komada klase SN 8 za horizontalne odvode vanjske i temeljne odvodnje sa debljom stijenkom,prema normi HRN EN  1401-1:2009  ili jednakovrijedna  . Obračun se vrši po m' kompletno montirane cijevi zajedno sa spojnim i pomoćnim materijalom. Fazonski komadi obračunavaju se u 1 m' ugrađenih cijevi.</t>
  </si>
  <si>
    <t>Ø 200 mm</t>
  </si>
  <si>
    <t xml:space="preserve">Dobava, prijenos i ugradba PVC  kanalizacijskih cijevi za izvedbu horizontalne odvodnje unutar objekta (sanitarni čvor) iz samogasivih propilenskih cijevi s kolčakom.  </t>
  </si>
  <si>
    <t xml:space="preserve">Dobava, prijenos i ugradba revizijskih fazona –  PVC cijevi  za izvedbu podstropne odvodnje te revizije na vertikalama.  Obračun se vrši po komadu kompletno montirane, ugrađene i ispitane revizije zajedno sa svim spojnim i pomoćnim materijalom. </t>
  </si>
  <si>
    <t>Dobava, prijenos i ugradba mesinganih poniklanih vratašca u prizemlju kanalskih vertikala. Sva vratašca su montirana na poniklanim usidrenim okvirima vel. 25x30 cm. Obračun sve kompletno po komadu montiranih vratašca zajedno sa bravicom.</t>
  </si>
  <si>
    <t>Dobava, prijenos i montaža kompletnog umivaonika   koji se sastoji od:                                     -keramičkog umivaonika I klase,    s poniklanim samočistećim  sifonom s ispustom d32 mm, s  vijcima za učvršćenje keramike i svim potrebnim pričvrsnim priborom i spojnim materijalom;                                          -montažnog instalacijskog elementa za umivaonik visine ugradnje 112 cm. Instalacijski element samonosiv za ugradnju u suhomontažnu zidnu ili predzidnu konstrukciju obloženu gipskartonskim pločama, komplet s  odvodnim koljenom d50 mm i sifonskom brtvom 44/32 mm, pločom s armaturnim priključcima ½" s uključenom zvučnom izolacijom, vijcima za učvršćenje keramike i svim potrebnim pričvrsnim priborom i spojnim materijalom;
-stojeće elektronske senzorske armature za umivaonik, protuvandalska izvedba s grupnim mrežnim  napajanjem, s prethodno podesivim mehaničkim miješanjem TV+HV, perlatorom s ograničenjem protoka vode, dva gibljiva crijeva R⅜" za priključak vode sa sitima protiv nečistoća i nepovratnim ventilima.                                                  - 2 kutna ventila DN15 spojenim na dovod vode;</t>
  </si>
  <si>
    <t>- držač tekućeg sapuna</t>
  </si>
  <si>
    <t>Svako okno se specificira posebno ovisno o dubini okna, broju priključaka te kutu priključenja.  Uključiti  dopremu lijevanoželjeznih kanalskih poklopaca  s pripadajućim okvirom, za opterećenje D400, te njihovu ugradnju na okno. Poklopce treba ugraditi točno u ravnini s niveletom prometnice. Cijena obuhvaća sav  potreban rad i materijal. Provjeru statičke stabilnosti (prometno opterećenje, pritisak tla, uzgon) daje proizvođač montažnih okana.</t>
  </si>
  <si>
    <t>Obračun po  broju kompletno ugrađenih okana.</t>
  </si>
  <si>
    <t>Nabava, doprema i ugradba  kanalizacijskog PEHD montažnog kontrolnog okna uključivo raznošenje i spuštanje u rov te sav potrebni spojni i brtveni materijal .</t>
  </si>
  <si>
    <t xml:space="preserve">Okno je kružnog presjeka  promjera 80cm. Promjer ulaza je 600 mm. U oknu su tvornički montirane penjalice  od nehrđajučeg materijala. </t>
  </si>
  <si>
    <t xml:space="preserve">Spajanje kanalizacije na revizijsko okno sa umetanjem i ugradnjom PVC spojnog elementa izrađenog iz tvrdog PVC-a,  priključnog komada kao veza između tvrde plastike i betona odnosno betonskih građevina, komplet. U cijenu su uključene: dobava, montaža i ispitivanja spojnog elementa, komplet izvedeno. </t>
  </si>
  <si>
    <t>Iskolčenje i lociranje točne trase postojećih instalacija unutar obuhvata radova vodovoda i kanalizacije kako nebi došlo do oštećenja istih. Zaštita oredmetnih instalacija za vrijeme i nakon izvođenja radova a sve prema pravilima vlasnika instalacija. U stavku je uračunat sav rad i sav potreban materijal. Obračun po kompletu zaštićenih instalacija.</t>
  </si>
  <si>
    <t>Ø   15 mm</t>
  </si>
  <si>
    <t>Ø 50 mm</t>
  </si>
  <si>
    <t>Ø 32 mm</t>
  </si>
  <si>
    <t xml:space="preserve">Dobava, prijenos i ugradba kanalizacijskih cijevi – samogasive niskošumne iz polipropilena ojačane mineralnom vunom u izvedbi s kolčakom i PVC cijevi  za izvedbu podstropne odvodnje , te vertikalne odvodnje u instalacijskim otvorima unutar objekta. </t>
  </si>
  <si>
    <t>Dobava, donos i ugradba PVC cijevi za ventilacijske nastavke kanalizacijskih vertikala do iznad krova cca 0,5 m. Obračun po komadu ugrađenog nastavka.</t>
  </si>
  <si>
    <r>
      <t>m</t>
    </r>
    <r>
      <rPr>
        <vertAlign val="superscript"/>
        <sz val="10"/>
        <rFont val="Arial"/>
        <family val="2"/>
      </rPr>
      <t>3</t>
    </r>
  </si>
  <si>
    <t>Ø 50 mm - PP cijevi</t>
  </si>
  <si>
    <t>Ø  110 mm</t>
  </si>
  <si>
    <t>Ø   25 mm</t>
  </si>
  <si>
    <t>14.</t>
  </si>
  <si>
    <t>16.</t>
  </si>
  <si>
    <t xml:space="preserve">U stavku ulazi iskop zemlje, dobava i montaža cjevovoda sa svim brtvenim materijalom i potrebnim fitinzima, armaturom, izoliranjem, ispitivanjem, zatrpavanjem rova te odvoz preostalog materijala. </t>
  </si>
  <si>
    <t>Obračun po komadu komplet izvdenog priljučka.</t>
  </si>
  <si>
    <t xml:space="preserve">Nabava, dobava i ugradnja smjese za potrebe ispune mjesta prodora vodovodnih cijevi na prolazu kroz požarne sektore kako bi se spriječio prodor vatre u slučaju požara iz sektora uz sektor. Obračun po komadu izvedenih prodora. DV F=90. </t>
  </si>
  <si>
    <t>15.</t>
  </si>
  <si>
    <t>17.</t>
  </si>
  <si>
    <t>Ø 160 mm</t>
  </si>
  <si>
    <t>Ø 100 mm</t>
  </si>
  <si>
    <t>Ø  160 mm</t>
  </si>
  <si>
    <t>Ø  100 mm</t>
  </si>
  <si>
    <t>Izrada brtvljenja kroz požarne sektore F=90. Obračun po komadu komplet izvedene brtve                         Ø32 mm - Ø160 mm.</t>
  </si>
  <si>
    <t>Dobava, donos i ugradba podnog sifona.                Obračun po komadu ugrađenog sifona.</t>
  </si>
  <si>
    <t>Dobava i montaža "geberit"  WC školjke sa ugradbenim vodokotlićem  i  WC daskom od tvrde plastike. Stavkom obuhvatiti izradu spoja na dovod i odvod (isplavne cijevi, vijke za školjku i sl.).  U stavku uračunati zidni nosač od inoxa s WC četkom i držač toaletnog papira od inoxa.                    Obračun po montiranom kompletu.</t>
  </si>
  <si>
    <t xml:space="preserve">TROŠKOVNIK VODOVODA I KANALIZACIJE </t>
  </si>
  <si>
    <t xml:space="preserve">Nabava , dobava i ugradnja krovnog slivnika DN75/110 horizontalni sa toplinski izoliranom stijenkom, grijač sa automatskim reguliranjem topline za direktno spajanje na 230 V mrežu (10–30 Watt), brtvenom prirubnicom i INOX stezaljkom za spajanje sa hidroizolacionim folijama, hvatač lišća d=180 mm. Obračun po komadu komplet ugrađenog slivnika sa svim potrebnim radom i materijalom do potpune gotovosti. </t>
  </si>
  <si>
    <t>Obračun po komadu komplet ugrađenog hidranskog ormarića sa svom opremom.</t>
  </si>
  <si>
    <t>Ø 110 mm</t>
  </si>
  <si>
    <t xml:space="preserve">Ø 110 mm            </t>
  </si>
  <si>
    <t>U cijenu uključiti montažu armirano betonske pokrovne ploče te izvesti dobetoniravanje zidova ulaznog otvora radi usklađivanja s niveletom  prometnice, uključivo potrebna oplata i armatura.</t>
  </si>
  <si>
    <t>Izvedba priključka od vodomjernog okna zaključno do vanjskog cjevovoda.  U svemu prema potvrdi na glavni projekt od lokalnog distributera vode.</t>
  </si>
  <si>
    <t>Ø 110 mm - PP cijevi</t>
  </si>
  <si>
    <t>Dobava, donos i ugradba opreme za invalidski sanitarni čvor. WC sa svom opremom (ogledalo i držači, te SOS tipkalo). Umivaonik sa svom opremom. Tuš sa svom opremom.</t>
  </si>
  <si>
    <t>Obračun po komadu komplet izvedenog sanitarnog čvora za invalide, sposobnog za uporabu.</t>
  </si>
  <si>
    <t>Gajeva 47, 10000 Zagreb, tel. 01/49 22 345, fax. 01/49 22 332, e-mail arhingtrade@arhingtrad.tcloud.hr</t>
  </si>
  <si>
    <t>Obračun po montiranom kompletu.   40/55 cm</t>
  </si>
  <si>
    <t>Dobava, donos i ugradba pisoara sa svom opremom (kutni ventil, isplovni ventil) te senzorom - automatskim uključivanjem i isključivanjem, sve spojeno na elektroinstalacije. Obračun po komdu komplet montiranog pisaora spsobnog za uprabu.</t>
  </si>
  <si>
    <t xml:space="preserve">REKONSTRUKCIJA ZGRADE FAKULTETA POLITIČKIH ZNANOSTI
</t>
  </si>
  <si>
    <t>K.č.br. 6918, k.o. Centar, Lepušićeva 6, Zagreb</t>
  </si>
  <si>
    <t>VODOVODA I KANALIZACIJE</t>
  </si>
  <si>
    <t>Interni broj projekta: 49/21</t>
  </si>
  <si>
    <t>Zajednička oznaka projekta: 17/21-15</t>
  </si>
  <si>
    <t>Zagreb, studeni 2021.</t>
  </si>
  <si>
    <t xml:space="preserve">FAKULTET POLITIČKIH ZNANOSTI
</t>
  </si>
  <si>
    <t>Lepušićeva 6, Zagreb</t>
  </si>
  <si>
    <t>OIB: 28011548575</t>
  </si>
  <si>
    <t xml:space="preserve">REKONSTRUKCIJA ZGRADE FAKULTETA 
</t>
  </si>
  <si>
    <t xml:space="preserve">POLITIČKIH ZNANOSTI
</t>
  </si>
  <si>
    <t>K.č.br. 6918, k.o. Centar</t>
  </si>
  <si>
    <t>TD: 49/21</t>
  </si>
  <si>
    <t>ZOP: 17/21-15</t>
  </si>
  <si>
    <t>FAKULTET POLITIČKIH ZNANOSTI, Lepušićeva 6, Zagreb</t>
  </si>
  <si>
    <t>Dobava, donos i montaža metalnih cijevi izrađenih iz izvana i iznutra pocinčanog C-čelika sukladno HRN EN 10305 E220 ili jednakovrijedna sa spajanjem spojnim komadima iz galvanski pocinčanog C-čelika ,  za glavni hidrantski razvod - mokri sprinkler instalacijom. Stavka obuhvaća sve potrebne spojnice, redukcije, T-komade i potrebni pričvrsni i ovjesni materijal.</t>
  </si>
  <si>
    <t>Ø   100 mm</t>
  </si>
  <si>
    <t>Dobava, donos i ugradba FF komada Ø100 mm; L=1000 mm;  za prolaz priključka kroz zid. Obračun po komadu komplet izvedenog komada.</t>
  </si>
  <si>
    <t>Dobava, donos i ugradba unutarnjeg hidranta sa ormarićem i  crijeva 25 m, ventilom i mlaznicom.</t>
  </si>
  <si>
    <t>Dobava donos i ugradba kombiniranog vodomjera za hidrantsku mrežu, sprinkler instalaciju  i sanitarnu vodu, EC zaštita od povratnog toka vode Ø 100 mm i Ø 50 mm x 2 komada, ventili Ø 100 i Ø 50 mm x 4 komada i hvatač nečistoće Ø 100  i Ø 50 mm x 2 komada.</t>
  </si>
  <si>
    <t>Obračun po komadu komplet izvedene opreme i sve spojeve na dovod i odvod vode, u skladu sa uvjetima priključenja vodovoda.</t>
  </si>
  <si>
    <t>Obračun po komadu komplet izvedenog priključka sposobnog za uporabu.</t>
  </si>
  <si>
    <t xml:space="preserve">Izvedba priključka kanalizacije na postojeću odvodnju. U stavku uračunat sav potreban rad i materijal do potpune gotovosti. </t>
  </si>
  <si>
    <t xml:space="preserve">- kontrolno okno 100x100 cm </t>
  </si>
  <si>
    <t>Razbijanje postojećeg asfalta te dovođenje  u prvobitno stanjeradi polaganja kanalizacijskih cijevi. Obračun po m2 komplet izvedenog sloja.</t>
  </si>
  <si>
    <r>
      <t>m</t>
    </r>
    <r>
      <rPr>
        <vertAlign val="superscript"/>
        <sz val="10"/>
        <rFont val="Arial"/>
        <family val="2"/>
      </rPr>
      <t>2</t>
    </r>
  </si>
  <si>
    <t>Demontaža postojeće instalacije i sanitarne opreme koje ometaju postavljanje nove, sa odlaganjem na gradilišnu deponiju.</t>
  </si>
  <si>
    <t>wc</t>
  </si>
  <si>
    <t xml:space="preserve">umivaonik </t>
  </si>
  <si>
    <t>tuš</t>
  </si>
  <si>
    <t>pisoar</t>
  </si>
  <si>
    <t xml:space="preserve">Prespajanje novog cjevovoda kanalizacije na nove odvode. Rezanje cijevovoda, demontaže, te montaže novog spoja kanalizacije Ø100 - 200 mm. Obračun po komadu komplet prespojene kanalizacije </t>
  </si>
  <si>
    <t>Podizanje postojećih poklopaca kanalizacije na kotu uređenja dvorišnog prostora. Obračun po komadu komplet uređenog poklopca u skladu sa izvedenim kotama dvorišnog prostora.</t>
  </si>
  <si>
    <t>Čišćenje postojeće vanjske kanalizacije i uspostavljanje protočnosti. Obračun po m' očišćenog kala.</t>
  </si>
  <si>
    <t>Obračun po komadu komplet izvedenog priključka.</t>
  </si>
  <si>
    <t>Izrada novih priključka na postojeće okno, izrada otvora, zatvaranje otvora nakon postavljanja cijevi.</t>
  </si>
  <si>
    <t>Dobava, donos i ugradba čeličnog lijevanog poklopca Za spremnik vode . Obračun po komadu komplet izvedenog poklopca</t>
  </si>
  <si>
    <t>Izrada priključka na spremnik vode za sprinkler sa ugradbom ventila sa plovkom.</t>
  </si>
  <si>
    <t>Dobava, donos i ugradba kanalice za odvod oborinskih voda sa krova, širine 20 cm. Obračun po m' komplet ugrađene kanalice sa spojem na odvodnju.</t>
  </si>
  <si>
    <t>Izrada prodora kroz zidove i stropove te zatvarnje istih nakon montaže instalacija kanalizacije i vodovoda. Obračun po komadu izvednih prodora.</t>
  </si>
  <si>
    <t>20/20</t>
  </si>
  <si>
    <t>10/10</t>
  </si>
  <si>
    <t>Popravljanje svih postojećih okana. Čišćenje, pranje te zaglađivanje cementnim mortom. Zagladiti do crnog sjaja oko ulaznih i izlaznih cijevi.Obračun po komadu komplet uređenog okna.</t>
  </si>
  <si>
    <t xml:space="preserve">Dimenzije  cijevi date su sa unutarnjim promjerom cijevi. Učvršćenje cijevnih vodova za zidnu i stropnu konstrukciju izvesti pomoću obujmica. Stavkom je obuhvaćena dobava, transport u ugradnja cijevi i fazonskih komada po m1 ugrađene cijevi te ispitivanje.                                         </t>
  </si>
  <si>
    <t>Nabava, dobava i ugradnja vodovodne PPR cijevi  SDR 11, PN 10 sa spojnim i brtvenim materijalom za razvod tople, hladne vode i recirkulacijske vode  unutar građevine. Cijevi se polažu u instalacijski kanal, šliceve izvedene u zidovima objekta, zidne usjeke i proboje kao i pod stropom građevine. 
U cijenu uključiti materijal za pričvršćivanje cijevi (obujmica sa vijkom) pomoću kliznih i čvrstih točaka, cijevi se pričvršćuju svakih cca 0,80m ovisno o profilu i uputama proizvođača. Cijevi se izoliraju izolacijom debljine 6mm. U projektu su navedene nazivne mjere cijevi. 
Kod dopreme cijevi i spojnih komada na gradilište izvođač je obavezan nadzornom inženjeru priložiti dokument, tj. ispitivanje od strane ZAVODA ZA JAVNO ZDRAVSTVO temeljem kojeg se jamči da su cijevi uporabljive za pitku vodu (tj. za ljudsku uporabu) kao i važeću atestnu dokumentaciju prema normi HRN EN ISO 15874-2  ili jednakovrijedna ____________________________</t>
  </si>
  <si>
    <t>Cijevi se spajaju tipskim elektro-spojnicama sa dvostrukim naglavkom u svemu prema naputku proizvođača cijevi. Cijevi se polažu u rov na pripremljenu posteljicu sukladno normi HRN EN1610  ili jednakovrijedna __________________.</t>
  </si>
  <si>
    <t>Nabava, dobava i ugradnja potopne pumpe za profesionalnu i uporabu u domaćinstvu, sa otvorenim višekanalnim radnim kolom za sive vode.Pumpa protoka Q=3.2 l/sec , visina dizanja H=6.2 m tijelo pumpe, radno kolo, ručka, usisna košara, svi elementi iz inoxa AISI 304, a osovina motora iz AISI 420. Maksimalna veličina čestice za prolaz kroz pumpu 10mm. Dvije mehaničke brtve u uljnoj kupki, obje silikon-karbid  i jedan V-ring u direktnom kontaktu sa otpadnom vodom vrijednosti pH od 6 do 14. Vertikalni tlačni priključak 3/2˝unutarnji navoj. IP68 elektromotor u klasi izolacije F. Broj pari polova elektromotora 2 (Broj okretaja 2900 u min.). Termička zaštita u namotaju i kondenzator. Poseban sustav hlađenja motora. Napajanje 230V/50Hz. Plovna sklopka integrirana na tijelu pumpe Priključni kabel duljine 10m sa šuko utikačem. Snaga motora P1=1kW/P2=0,55kW. Masa 7,7kg. 
U stavku ulaze još i dobava donos i ugradnja:</t>
  </si>
  <si>
    <t xml:space="preserve"> - holender DN40  </t>
  </si>
  <si>
    <t xml:space="preserve"> - protupovratni venti sa kuglom DN40 PN10 navojni</t>
  </si>
  <si>
    <t xml:space="preserve"> - kuglasta slavina DN40 PN10 navojna</t>
  </si>
  <si>
    <t xml:space="preserve"> - dobava , donos i ugradnja plovne zaklopke </t>
  </si>
  <si>
    <t xml:space="preserve">Nabava, dobava i ugradnja signalnog uredaja (optički i akustički) neovisnog o napajanju. Kabel 2m s utikačem za spoj na 230V/50Hz. Signal dobiva iz komandnog ormara ili sa plovne sklopke. Priključci 1-7 za kabel 1,5mm2: na vanjski alarm 12VDC 1A (1+,2-) preko 1A osigurača, beznaponski izlaz (3,4) normalno otvoreno, ulaz sa beznaponskog kontakta (6,7). Tipkalo za potvrdu alarma i isključenje zujalice LED diode slijeva nadesno:
-Žuta-upali se u slučaju aktiviranja alarma, a
ugasi se nakon potvrde alarma.
-Crvena-svijetli u slučaju smetnji ili ispada
napajanja
-Zelena-svijetli kada postoji napajanje mreže
Uređaj u izvedbi zaštite IP 65, polikarbonatno kućište dimenzija DxŠxV=175x75x125mm Akumulatorska baterija 12V 1,2Ah
</t>
  </si>
  <si>
    <t xml:space="preserve"> - beton</t>
  </si>
  <si>
    <t>m3</t>
  </si>
  <si>
    <t xml:space="preserve"> - armatura</t>
  </si>
  <si>
    <t>kg</t>
  </si>
  <si>
    <t xml:space="preserve"> - oplata </t>
  </si>
  <si>
    <t>m2</t>
  </si>
  <si>
    <t>vel. 100x60x120 cm  - svijetle dimenzije</t>
  </si>
  <si>
    <t>Izvedba AB okna  za smještaj  pumpi sa potrebnom opremom. Okno se izvodi vodonepropusnim betonom C 25/30 sa dodatkom za vodonepropusnost. Stijenke, dno i pokrovna ploča 20 cm, podložni beton 10, sve obostrano armirati mrežom Q 196 . Komoru  iznutra ožbukati u dva sloja i zagladiti drvenom gladilicom (I sloj deb. 1,5 cm, omjer 1:2, II sloj deb. 0,5 cm, omjer 1:1) Nad komorom montirati laki čelični pocinčani poklopac s L- okvirima 600x600 mm  za potrebne silaska u okno, te stupaljke. U stavku ulazi nabava, dobava i ugradnja potrebnog betona, betonskog željeza, postavljanje i kasnije čišćenje potrebne oplate. Obračun po komadu kompletno izrađenog okna do potpune gotovosti.</t>
  </si>
  <si>
    <t>kom.</t>
  </si>
  <si>
    <t xml:space="preserve"> - tlačne cijevi DN40 uključivo sa svim koljenima, duljine 20 metara, te priključak na odvodnju</t>
  </si>
  <si>
    <t>Obračun po komadu  komplet spojenog u pogon sa uračunatim svim potrebnim radom i materijalom.</t>
  </si>
  <si>
    <t>Dobava, donos i ugradba slivnika Ø 80 mm sa rešetkom i taložnicom, te spojem sa Ø 160 mm na kanalizacijsko okno. Obračun po komadu komplet izvedenog slivnika sposobnog za uporabu.</t>
  </si>
  <si>
    <t>vodovod fi 15-100</t>
  </si>
  <si>
    <t>kanalizacija fi 32-250</t>
  </si>
  <si>
    <t>Dobava, donos i ugradba lj.ž. Fazonskih komada za odvod krovno oborinskih voda.</t>
  </si>
  <si>
    <t>KL -C  Ø150 L=1000mm</t>
  </si>
  <si>
    <t>KL -ČC  Ø150 L=1000mm</t>
  </si>
  <si>
    <t>KL -L87°  Ø150 L=1000mm</t>
  </si>
  <si>
    <t>Ø 75 mm</t>
  </si>
  <si>
    <t xml:space="preserve">Dobava, donos i ugradba studor ventila. Obračun po komadu komplet spojenog ventila.                   </t>
  </si>
  <si>
    <t xml:space="preserve">  Ø 110 mm  </t>
  </si>
  <si>
    <t>Dobava, donos i ugradba ele. Niskomontažnih bojlera 10l, sa svom opremom , ventilima. Obračun po komadu komplet montiranog bojlera spojenog na odovod i dovod, te el. instalaciju.</t>
  </si>
  <si>
    <t>Dobava i montaža podne rešetke 15x15 cm u strojarnici i vodomjernom oknu  , zajedno sa spojem na odvodnju. Obračun po komadu komplet ugrađene i spojene rešetke.</t>
  </si>
  <si>
    <t>Dobava, donos i ugradba kanalica za odvodnju ravnog krova. Obračun po m' ugrađene kanalice spojene na odvodnju..</t>
  </si>
  <si>
    <t xml:space="preserve">  Ø 50 mm  </t>
  </si>
  <si>
    <t xml:space="preserve">Nabava , dobava i ugradnja slivnika za zeleni krov DN110. Obračun po komadu komplet ugrađenog slivnika sa svim potrebnim radom i materijalom do potpune gotovosti. </t>
  </si>
  <si>
    <t>Dobava, doprema i ugradnja automatskog sustava za navodnjavanje ( kap po kap ) zelenog krova sa spojem na vodovod u sanitarnom čvoru - duljine cca  60m; uključivo ventili i spoj na električne instalacije. Obračun po komadu izvedenog automatskog sustava za navodnjavanje.</t>
  </si>
  <si>
    <t>18.</t>
  </si>
  <si>
    <t>19.</t>
  </si>
  <si>
    <t>20.</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</si>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</sst>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charset val="238"/>
    </font>
    <font>
      <sz val="10"/>
      <name val="Arial CE"/>
      <family val="2"/>
      <charset val="238"/>
    </font>
    <font>
      <sz val="10"/>
      <name val="Arial"/>
      <family val="2"/>
      <charset val="238"/>
    </font>
    <font>
      <sz val="10"/>
      <name val="Arial"/>
      <family val="2"/>
    </font>
    <font>
      <sz val="8"/>
      <name val="Arial CE"/>
      <charset val="238"/>
    </font>
    <font>
      <sz val="10"/>
      <name val="Arial CE"/>
      <charset val="238"/>
    </font>
    <font>
      <sz val="10"/>
      <color rgb="FFFF0000"/>
      <name val="Arial CE"/>
      <family val="2"/>
      <charset val="238"/>
    </font>
    <font>
      <sz val="10"/>
      <color rgb="FFFF0000"/>
      <name val="Arial"/>
      <family val="2"/>
    </font>
    <font>
      <sz val="10"/>
      <color rgb="FFFF0000"/>
      <name val="Arial"/>
      <family val="2"/>
      <charset val="238"/>
    </font>
    <font>
      <sz val="8"/>
      <color rgb="FFFF0000"/>
      <name val="Arial"/>
      <family val="2"/>
    </font>
    <font>
      <b/>
      <sz val="10"/>
      <name val="Arial CE"/>
      <charset val="238"/>
    </font>
    <font>
      <b/>
      <sz val="11"/>
      <name val="Arial CE"/>
      <charset val="238"/>
    </font>
    <font>
      <sz val="10"/>
      <name val="Arial"/>
      <family val="2"/>
      <charset val="238"/>
    </font>
    <font>
      <b/>
      <sz val="10"/>
      <name val="Arial CE"/>
      <family val="2"/>
      <charset val="238"/>
    </font>
    <font>
      <b/>
      <sz val="11"/>
      <name val="Arial CE"/>
      <family val="2"/>
      <charset val="238"/>
    </font>
    <font>
      <b/>
      <sz val="12"/>
      <name val="Arial"/>
      <family val="2"/>
    </font>
    <font>
      <sz val="7"/>
      <name val="Arial"/>
      <family val="2"/>
    </font>
    <font>
      <sz val="6"/>
      <name val="Arial"/>
      <family val="2"/>
    </font>
    <font>
      <b/>
      <sz val="10"/>
      <name val="Arial"/>
      <family val="2"/>
    </font>
    <font>
      <vertAlign val="superscript"/>
      <sz val="10"/>
      <name val="Arial"/>
      <family val="2"/>
    </font>
    <font>
      <sz val="6"/>
      <name val="Arial CE"/>
      <charset val="238"/>
    </font>
    <font>
      <b/>
      <sz val="7"/>
      <name val="Arial CE"/>
      <charset val="238"/>
    </font>
    <font>
      <b/>
      <sz val="8"/>
      <name val="Arial CE"/>
      <charset val="238"/>
    </font>
    <font>
      <b/>
      <sz val="6"/>
      <name val="Arial CE"/>
      <charset val="238"/>
    </font>
    <font>
      <b/>
      <sz val="10"/>
      <color rgb="FFFF0000"/>
      <name val="Arial CE"/>
      <family val="2"/>
      <charset val="238"/>
    </font>
    <font>
      <b/>
      <sz val="11"/>
      <color rgb="FFFF0000"/>
      <name val="Arial CE"/>
      <family val="2"/>
      <charset val="238"/>
    </font>
    <font>
      <b/>
      <sz val="10"/>
      <color rgb="FFFF0000"/>
      <name val="Arial"/>
      <family val="2"/>
      <charset val="238"/>
    </font>
    <font>
      <sz val="6"/>
      <name val="Arial CE"/>
      <family val="2"/>
      <charset val="238"/>
    </font>
    <font>
      <sz val="6"/>
      <name val="Arial"/>
      <family val="2"/>
      <charset val="238"/>
    </font>
    <font>
      <b/>
      <sz val="12"/>
      <name val="Arial CE"/>
      <family val="2"/>
      <charset val="238"/>
    </font>
    <font>
      <b/>
      <sz val="11"/>
      <name val="Arial"/>
      <family val="2"/>
      <charset val="238"/>
    </font>
    <font>
      <sz val="12"/>
      <name val="Arial"/>
      <family val="2"/>
      <charset val="238"/>
    </font>
    <font>
      <sz val="10"/>
      <name val="Calibri"/>
      <family val="2"/>
      <charset val="238"/>
      <scheme val="minor"/>
    </font>
    <font>
      <sz val="10"/>
      <color rgb="FFFF0000"/>
      <name val="Calibri"/>
      <family val="2"/>
      <charset val="238"/>
      <scheme val="minor"/>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12" fillId="0" borderId="0"/>
    <xf numFmtId="0" fontId="2" fillId="0" borderId="0"/>
  </cellStyleXfs>
  <cellXfs count="176">
    <xf numFmtId="0" fontId="0" fillId="0" borderId="0" xfId="0"/>
    <xf numFmtId="0" fontId="1" fillId="0" borderId="0" xfId="0" applyFont="1"/>
    <xf numFmtId="0" fontId="2" fillId="0" borderId="0" xfId="0" applyFont="1"/>
    <xf numFmtId="0" fontId="6" fillId="0" borderId="0" xfId="0" applyFont="1" applyAlignment="1">
      <alignment horizontal="center"/>
    </xf>
    <xf numFmtId="4" fontId="6" fillId="0" borderId="0" xfId="0" applyNumberFormat="1" applyFont="1" applyAlignment="1">
      <alignment horizontal="right"/>
    </xf>
    <xf numFmtId="4" fontId="6" fillId="0" borderId="0" xfId="0" applyNumberFormat="1" applyFont="1" applyAlignment="1">
      <alignment horizontal="right" vertical="center"/>
    </xf>
    <xf numFmtId="0" fontId="6" fillId="0" borderId="0" xfId="0" applyFont="1" applyAlignment="1">
      <alignment horizontal="justify" vertical="justify" wrapText="1"/>
    </xf>
    <xf numFmtId="0" fontId="6" fillId="0" borderId="0" xfId="0" applyFont="1" applyAlignment="1">
      <alignment horizontal="left"/>
    </xf>
    <xf numFmtId="0" fontId="6" fillId="0" borderId="0" xfId="0" applyFont="1" applyAlignment="1">
      <alignment horizontal="justify" vertical="top" wrapText="1"/>
    </xf>
    <xf numFmtId="0" fontId="8" fillId="0" borderId="0" xfId="0" applyFont="1" applyAlignment="1">
      <alignment horizontal="justify" vertical="top"/>
    </xf>
    <xf numFmtId="4" fontId="6" fillId="0" borderId="0" xfId="0" applyNumberFormat="1" applyFont="1" applyAlignment="1"/>
    <xf numFmtId="0" fontId="6" fillId="0" borderId="0" xfId="0" applyFont="1"/>
    <xf numFmtId="0" fontId="8" fillId="0" borderId="0" xfId="0" applyFont="1"/>
    <xf numFmtId="0" fontId="6" fillId="0" borderId="0" xfId="0" applyFont="1" applyAlignment="1">
      <alignment horizontal="right" vertical="center"/>
    </xf>
    <xf numFmtId="0" fontId="7" fillId="0" borderId="0" xfId="0" applyFont="1"/>
    <xf numFmtId="4" fontId="8" fillId="0" borderId="0" xfId="0" applyNumberFormat="1" applyFont="1" applyAlignment="1">
      <alignment horizontal="right"/>
    </xf>
    <xf numFmtId="0" fontId="9" fillId="0" borderId="0" xfId="0" applyFont="1" applyAlignment="1">
      <alignment vertical="top" wrapText="1"/>
    </xf>
    <xf numFmtId="0" fontId="5" fillId="0" borderId="0" xfId="0" applyFont="1" applyAlignment="1">
      <alignment horizontal="center"/>
    </xf>
    <xf numFmtId="4" fontId="5" fillId="0" borderId="0" xfId="0" applyNumberFormat="1" applyFont="1" applyAlignment="1">
      <alignment horizontal="right"/>
    </xf>
    <xf numFmtId="0" fontId="5" fillId="0" borderId="0" xfId="0" applyFont="1" applyAlignment="1">
      <alignment horizontal="right"/>
    </xf>
    <xf numFmtId="0" fontId="10" fillId="0" borderId="0" xfId="0" applyFont="1" applyAlignment="1">
      <alignment horizontal="center" vertical="top"/>
    </xf>
    <xf numFmtId="0" fontId="11" fillId="0" borderId="0" xfId="0" applyFont="1" applyAlignment="1">
      <alignment horizontal="justify" vertical="justify" wrapText="1"/>
    </xf>
    <xf numFmtId="0" fontId="1" fillId="0" borderId="0" xfId="0" applyFont="1" applyAlignment="1">
      <alignment horizontal="center" vertical="top"/>
    </xf>
    <xf numFmtId="4" fontId="1" fillId="0" borderId="0" xfId="0" applyNumberFormat="1" applyFont="1" applyAlignment="1">
      <alignment horizontal="right"/>
    </xf>
    <xf numFmtId="4" fontId="1" fillId="0" borderId="0" xfId="0" applyNumberFormat="1" applyFont="1" applyAlignment="1">
      <alignment horizontal="right" vertical="center"/>
    </xf>
    <xf numFmtId="0" fontId="1" fillId="0" borderId="0" xfId="0" applyFont="1" applyAlignment="1">
      <alignment horizontal="left"/>
    </xf>
    <xf numFmtId="4" fontId="1" fillId="0" borderId="0" xfId="0" applyNumberFormat="1" applyFont="1" applyAlignment="1"/>
    <xf numFmtId="0" fontId="13" fillId="0" borderId="0" xfId="0" applyFont="1" applyAlignment="1">
      <alignment horizontal="center" vertical="center"/>
    </xf>
    <xf numFmtId="0" fontId="13" fillId="0" borderId="1" xfId="0" applyFont="1" applyBorder="1" applyAlignment="1">
      <alignment horizontal="justify" vertical="center" wrapText="1"/>
    </xf>
    <xf numFmtId="0" fontId="13" fillId="0" borderId="1" xfId="0" applyFont="1" applyBorder="1" applyAlignment="1">
      <alignment horizontal="center" vertical="center"/>
    </xf>
    <xf numFmtId="4" fontId="13" fillId="0" borderId="1" xfId="0" applyNumberFormat="1" applyFont="1" applyBorder="1" applyAlignment="1">
      <alignment horizontal="right" vertical="center"/>
    </xf>
    <xf numFmtId="0" fontId="13" fillId="0" borderId="1" xfId="0" applyFont="1" applyBorder="1" applyAlignment="1">
      <alignment horizontal="right" vertical="center"/>
    </xf>
    <xf numFmtId="0" fontId="14" fillId="0" borderId="0" xfId="0" applyFont="1" applyAlignment="1">
      <alignment horizontal="justify" vertical="justify" wrapText="1"/>
    </xf>
    <xf numFmtId="0" fontId="13" fillId="0" borderId="0" xfId="0" applyFont="1" applyAlignment="1">
      <alignment horizontal="center" vertical="top"/>
    </xf>
    <xf numFmtId="0" fontId="1" fillId="0" borderId="0" xfId="0" applyFont="1" applyAlignment="1">
      <alignment horizontal="justify" vertical="justify" wrapText="1"/>
    </xf>
    <xf numFmtId="0" fontId="17" fillId="0" borderId="0" xfId="0" applyFont="1"/>
    <xf numFmtId="0" fontId="15" fillId="0" borderId="0" xfId="0" applyFont="1" applyAlignment="1">
      <alignment horizontal="right"/>
    </xf>
    <xf numFmtId="0" fontId="2" fillId="0" borderId="0" xfId="0" applyFont="1" applyAlignment="1">
      <alignment horizontal="justify" vertical="top" wrapText="1"/>
    </xf>
    <xf numFmtId="0" fontId="8" fillId="0" borderId="0" xfId="0" applyFont="1" applyAlignment="1">
      <alignment horizontal="center"/>
    </xf>
    <xf numFmtId="0" fontId="8" fillId="0" borderId="0" xfId="0" applyFont="1" applyAlignment="1">
      <alignment horizontal="right"/>
    </xf>
    <xf numFmtId="0" fontId="8" fillId="0" borderId="0" xfId="0" applyFont="1" applyAlignment="1">
      <alignment horizontal="justify" vertical="justify" wrapText="1"/>
    </xf>
    <xf numFmtId="0" fontId="5" fillId="0" borderId="0" xfId="0" applyFont="1" applyAlignment="1">
      <alignment horizontal="center" vertical="top"/>
    </xf>
    <xf numFmtId="0" fontId="5" fillId="0" borderId="0" xfId="0" applyFont="1" applyAlignment="1">
      <alignment horizontal="justify" vertical="justify" wrapText="1"/>
    </xf>
    <xf numFmtId="0" fontId="2" fillId="0" borderId="0" xfId="0" applyFont="1" applyAlignment="1">
      <alignment horizontal="justify" vertical="top"/>
    </xf>
    <xf numFmtId="0" fontId="2" fillId="0" borderId="0" xfId="0" applyFont="1" applyAlignment="1" applyProtection="1">
      <alignment vertical="top" wrapText="1"/>
      <protection locked="0"/>
    </xf>
    <xf numFmtId="4" fontId="1" fillId="0" borderId="0" xfId="0" applyNumberFormat="1" applyFont="1" applyAlignment="1">
      <alignment horizontal="left"/>
    </xf>
    <xf numFmtId="0" fontId="2" fillId="0" borderId="0" xfId="0" applyFont="1" applyBorder="1" applyAlignment="1">
      <alignment horizontal="justify" vertical="top" wrapText="1"/>
    </xf>
    <xf numFmtId="0" fontId="2" fillId="0" borderId="0" xfId="0" applyFont="1" applyAlignment="1">
      <alignment horizontal="justify" wrapText="1"/>
    </xf>
    <xf numFmtId="0" fontId="4" fillId="0" borderId="0" xfId="0" applyFont="1" applyBorder="1" applyAlignment="1">
      <alignment horizontal="right" vertical="center"/>
    </xf>
    <xf numFmtId="0" fontId="20" fillId="0" borderId="0" xfId="0" applyFont="1" applyBorder="1" applyAlignment="1">
      <alignment horizontal="right" vertical="center"/>
    </xf>
    <xf numFmtId="0" fontId="23" fillId="0" borderId="0" xfId="0" applyFont="1" applyBorder="1" applyAlignment="1">
      <alignment horizontal="center" vertical="top"/>
    </xf>
    <xf numFmtId="0" fontId="20" fillId="0" borderId="0" xfId="0" applyFont="1" applyBorder="1" applyAlignment="1">
      <alignment horizontal="center" vertical="center" wrapText="1"/>
    </xf>
    <xf numFmtId="0" fontId="20" fillId="0" borderId="0" xfId="0" applyFont="1" applyBorder="1" applyAlignment="1">
      <alignment horizontal="left"/>
    </xf>
    <xf numFmtId="0" fontId="20" fillId="0" borderId="0" xfId="0" applyFont="1" applyBorder="1" applyAlignment="1"/>
    <xf numFmtId="17" fontId="20" fillId="0" borderId="0" xfId="0" applyNumberFormat="1" applyFont="1" applyBorder="1" applyAlignment="1">
      <alignment horizontal="center"/>
    </xf>
    <xf numFmtId="0" fontId="20" fillId="0" borderId="2" xfId="0" applyFont="1" applyBorder="1" applyAlignment="1">
      <alignment horizontal="right" vertical="center"/>
    </xf>
    <xf numFmtId="0" fontId="4" fillId="0" borderId="1" xfId="0" applyFont="1" applyBorder="1" applyAlignment="1">
      <alignment horizontal="center" vertical="top"/>
    </xf>
    <xf numFmtId="4" fontId="4" fillId="0" borderId="1" xfId="0" applyNumberFormat="1" applyFont="1" applyBorder="1" applyAlignment="1">
      <alignment horizontal="center" vertical="top"/>
    </xf>
    <xf numFmtId="0" fontId="25" fillId="0" borderId="0" xfId="0" applyFont="1" applyAlignment="1">
      <alignment horizontal="justify" vertical="justify" wrapText="1"/>
    </xf>
    <xf numFmtId="0" fontId="26" fillId="0" borderId="0" xfId="0" applyFont="1"/>
    <xf numFmtId="0" fontId="8" fillId="0" borderId="0" xfId="0" applyFont="1" applyAlignment="1"/>
    <xf numFmtId="0" fontId="8" fillId="0" borderId="0" xfId="0" applyFont="1" applyAlignment="1">
      <alignment vertical="top"/>
    </xf>
    <xf numFmtId="0" fontId="24" fillId="0" borderId="0" xfId="0" applyFont="1" applyAlignment="1">
      <alignment horizontal="center"/>
    </xf>
    <xf numFmtId="4" fontId="24" fillId="0" borderId="0" xfId="0" applyNumberFormat="1" applyFont="1" applyAlignment="1">
      <alignment horizontal="right"/>
    </xf>
    <xf numFmtId="0" fontId="27" fillId="0" borderId="0" xfId="0" applyFont="1" applyBorder="1"/>
    <xf numFmtId="0" fontId="28" fillId="0" borderId="0" xfId="0" applyFont="1" applyBorder="1"/>
    <xf numFmtId="0" fontId="28" fillId="0" borderId="0" xfId="0" applyFont="1"/>
    <xf numFmtId="0" fontId="1" fillId="0" borderId="0" xfId="0" applyFont="1" applyBorder="1" applyAlignment="1">
      <alignment horizontal="left"/>
    </xf>
    <xf numFmtId="4" fontId="1" fillId="0" borderId="0" xfId="0" applyNumberFormat="1" applyFont="1" applyFill="1" applyBorder="1" applyAlignment="1">
      <alignment horizontal="right"/>
    </xf>
    <xf numFmtId="4" fontId="1" fillId="0" borderId="0" xfId="0" applyNumberFormat="1" applyFont="1" applyBorder="1" applyAlignment="1">
      <alignment horizontal="right"/>
    </xf>
    <xf numFmtId="4" fontId="1" fillId="0" borderId="0" xfId="0" applyNumberFormat="1" applyFont="1" applyFill="1" applyAlignment="1">
      <alignment horizontal="right"/>
    </xf>
    <xf numFmtId="0" fontId="2" fillId="0" borderId="0" xfId="1" applyFont="1" applyFill="1"/>
    <xf numFmtId="0" fontId="1" fillId="0" borderId="0" xfId="0" applyFont="1" applyAlignment="1">
      <alignment horizontal="justify" vertical="top" wrapText="1"/>
    </xf>
    <xf numFmtId="0" fontId="2" fillId="0" borderId="0" xfId="0" applyFont="1" applyAlignment="1">
      <alignment horizontal="left" vertical="top"/>
    </xf>
    <xf numFmtId="4" fontId="2" fillId="0" borderId="0" xfId="0" applyNumberFormat="1" applyFont="1" applyAlignment="1">
      <alignment horizontal="right"/>
    </xf>
    <xf numFmtId="0" fontId="1" fillId="0" borderId="0" xfId="0" applyFont="1" applyAlignment="1">
      <alignment horizontal="center"/>
    </xf>
    <xf numFmtId="0" fontId="2" fillId="0" borderId="0" xfId="0" applyFont="1" applyAlignment="1"/>
    <xf numFmtId="0" fontId="1" fillId="0" borderId="0" xfId="0" applyFont="1" applyAlignment="1">
      <alignment horizontal="right"/>
    </xf>
    <xf numFmtId="0" fontId="1" fillId="0" borderId="0" xfId="0" quotePrefix="1" applyFont="1" applyAlignment="1">
      <alignment horizontal="justify" vertical="justify" wrapText="1"/>
    </xf>
    <xf numFmtId="0" fontId="2" fillId="0" borderId="0" xfId="0" applyFont="1" applyAlignment="1">
      <alignment horizontal="center" vertical="top"/>
    </xf>
    <xf numFmtId="0" fontId="1" fillId="0" borderId="0" xfId="0" applyFont="1" applyAlignment="1">
      <alignment horizontal="center" vertical="center"/>
    </xf>
    <xf numFmtId="0" fontId="14" fillId="0" borderId="0" xfId="0" applyFont="1" applyAlignment="1">
      <alignment horizontal="center" vertical="center"/>
    </xf>
    <xf numFmtId="0" fontId="1" fillId="0" borderId="1" xfId="0" applyFont="1" applyBorder="1" applyAlignment="1">
      <alignment horizontal="justify" vertical="center" wrapText="1"/>
    </xf>
    <xf numFmtId="0" fontId="1" fillId="0" borderId="1" xfId="0" applyFont="1" applyBorder="1" applyAlignment="1">
      <alignment horizontal="center" vertical="center"/>
    </xf>
    <xf numFmtId="4" fontId="1" fillId="0" borderId="1" xfId="0" applyNumberFormat="1" applyFont="1" applyBorder="1" applyAlignment="1">
      <alignment horizontal="right" vertical="center"/>
    </xf>
    <xf numFmtId="0" fontId="1" fillId="0" borderId="1" xfId="0" applyFont="1" applyBorder="1" applyAlignment="1">
      <alignment horizontal="right" vertical="center"/>
    </xf>
    <xf numFmtId="0" fontId="1" fillId="0" borderId="0" xfId="0" applyFont="1" applyAlignment="1">
      <alignment horizontal="right" vertical="center"/>
    </xf>
    <xf numFmtId="0" fontId="14" fillId="0" borderId="1" xfId="0" applyFont="1" applyBorder="1" applyAlignment="1">
      <alignment horizontal="justify" vertical="center" wrapText="1"/>
    </xf>
    <xf numFmtId="0" fontId="14" fillId="0" borderId="1" xfId="0" applyFont="1" applyBorder="1" applyAlignment="1">
      <alignment horizontal="center" vertical="center"/>
    </xf>
    <xf numFmtId="4" fontId="14" fillId="0" borderId="1" xfId="0" applyNumberFormat="1" applyFont="1" applyBorder="1" applyAlignment="1">
      <alignment horizontal="right" vertical="center"/>
    </xf>
    <xf numFmtId="0" fontId="14" fillId="0" borderId="1" xfId="0" applyFont="1" applyBorder="1" applyAlignment="1">
      <alignment horizontal="right" vertical="center"/>
    </xf>
    <xf numFmtId="2" fontId="1" fillId="0" borderId="0" xfId="0" applyNumberFormat="1" applyFont="1" applyAlignment="1">
      <alignment horizontal="right" vertical="center"/>
    </xf>
    <xf numFmtId="0" fontId="3" fillId="0" borderId="0" xfId="0" applyFont="1" applyAlignment="1">
      <alignment vertical="top" wrapText="1"/>
    </xf>
    <xf numFmtId="0" fontId="7" fillId="0" borderId="0" xfId="0" applyFont="1" applyAlignment="1">
      <alignment wrapText="1"/>
    </xf>
    <xf numFmtId="0" fontId="7" fillId="0" borderId="0" xfId="0" applyFont="1" applyAlignment="1">
      <alignment vertical="top" wrapText="1"/>
    </xf>
    <xf numFmtId="0" fontId="3" fillId="0" borderId="0" xfId="0" applyFont="1" applyAlignment="1">
      <alignment wrapText="1"/>
    </xf>
    <xf numFmtId="0" fontId="3" fillId="0" borderId="0" xfId="0" applyFont="1" applyBorder="1" applyAlignment="1">
      <alignment vertical="top" wrapText="1"/>
    </xf>
    <xf numFmtId="0" fontId="18" fillId="0" borderId="0" xfId="0" applyFont="1" applyAlignment="1">
      <alignment vertical="top" wrapText="1"/>
    </xf>
    <xf numFmtId="0" fontId="2" fillId="0" borderId="0" xfId="0" applyFont="1" applyAlignment="1">
      <alignment vertical="top" wrapText="1"/>
    </xf>
    <xf numFmtId="0" fontId="1" fillId="0" borderId="0" xfId="0" quotePrefix="1" applyFont="1" applyAlignment="1">
      <alignment horizontal="justify" vertical="top" wrapText="1"/>
    </xf>
    <xf numFmtId="0" fontId="1" fillId="0" borderId="0" xfId="0" quotePrefix="1" applyFont="1" applyAlignment="1">
      <alignment vertical="top" wrapText="1"/>
    </xf>
    <xf numFmtId="0" fontId="1" fillId="0" borderId="0" xfId="0" applyFont="1" applyAlignment="1"/>
    <xf numFmtId="0" fontId="2" fillId="0" borderId="0" xfId="0" applyFont="1" applyAlignment="1">
      <alignment vertical="top"/>
    </xf>
    <xf numFmtId="0" fontId="18" fillId="0" borderId="0" xfId="0" applyFont="1" applyAlignment="1">
      <alignment vertical="top" wrapText="1"/>
    </xf>
    <xf numFmtId="0" fontId="2" fillId="0" borderId="0" xfId="0" applyFont="1" applyFill="1" applyAlignment="1">
      <alignment horizontal="justify" vertical="top" wrapText="1"/>
    </xf>
    <xf numFmtId="0" fontId="20" fillId="0" borderId="0" xfId="0" applyFont="1" applyBorder="1" applyAlignment="1">
      <alignment horizontal="left" vertical="center"/>
    </xf>
    <xf numFmtId="0" fontId="24" fillId="0" borderId="0" xfId="0" applyFont="1" applyAlignment="1">
      <alignment horizontal="center" vertical="top"/>
    </xf>
    <xf numFmtId="0" fontId="6" fillId="0" borderId="0" xfId="0" applyFont="1" applyAlignment="1">
      <alignment horizontal="center" vertical="top"/>
    </xf>
    <xf numFmtId="0" fontId="8" fillId="0" borderId="0" xfId="0" applyFont="1" applyAlignment="1">
      <alignment horizontal="justify" vertical="top" wrapText="1"/>
    </xf>
    <xf numFmtId="0" fontId="24" fillId="0" borderId="0" xfId="0" applyFont="1" applyAlignment="1">
      <alignment horizontal="center" vertical="center"/>
    </xf>
    <xf numFmtId="0" fontId="24" fillId="0" borderId="0" xfId="0" applyFont="1" applyBorder="1" applyAlignment="1">
      <alignment horizontal="justify" vertical="center" wrapText="1"/>
    </xf>
    <xf numFmtId="0" fontId="24" fillId="0" borderId="0" xfId="0" applyFont="1" applyBorder="1" applyAlignment="1">
      <alignment horizontal="center" vertical="center"/>
    </xf>
    <xf numFmtId="4" fontId="24" fillId="0" borderId="0" xfId="0" applyNumberFormat="1" applyFont="1" applyBorder="1" applyAlignment="1">
      <alignment horizontal="right" vertical="center"/>
    </xf>
    <xf numFmtId="0" fontId="24" fillId="0" borderId="0" xfId="0" applyFont="1" applyBorder="1" applyAlignment="1">
      <alignment horizontal="right" vertical="center"/>
    </xf>
    <xf numFmtId="0" fontId="8" fillId="0" borderId="0" xfId="0" applyFont="1" applyAlignment="1">
      <alignment horizontal="center" vertical="top"/>
    </xf>
    <xf numFmtId="0" fontId="8" fillId="0" borderId="0" xfId="0" applyFont="1" applyAlignment="1">
      <alignment horizontal="left" vertical="top" wrapText="1"/>
    </xf>
    <xf numFmtId="0" fontId="6" fillId="0" borderId="0" xfId="0" quotePrefix="1" applyFont="1" applyAlignment="1">
      <alignment horizontal="justify" vertical="justify" wrapText="1"/>
    </xf>
    <xf numFmtId="0" fontId="6" fillId="0" borderId="0" xfId="0" quotePrefix="1" applyFont="1" applyAlignment="1">
      <alignment vertical="top" wrapText="1"/>
    </xf>
    <xf numFmtId="0" fontId="6" fillId="0" borderId="0" xfId="0" applyFont="1" applyAlignment="1"/>
    <xf numFmtId="0" fontId="8" fillId="0" borderId="0" xfId="0" applyFont="1" applyAlignment="1">
      <alignment horizontal="left"/>
    </xf>
    <xf numFmtId="4" fontId="8" fillId="0" borderId="0" xfId="0" applyNumberFormat="1" applyFont="1" applyAlignment="1">
      <alignment horizontal="right" vertical="center"/>
    </xf>
    <xf numFmtId="0" fontId="27" fillId="0" borderId="0" xfId="0" applyFont="1" applyBorder="1" applyAlignment="1">
      <alignment vertical="center"/>
    </xf>
    <xf numFmtId="0" fontId="28" fillId="0" borderId="0" xfId="0" applyFont="1" applyBorder="1" applyAlignment="1">
      <alignment vertical="center"/>
    </xf>
    <xf numFmtId="0" fontId="2" fillId="0" borderId="0" xfId="0" applyFont="1" applyAlignment="1">
      <alignment horizontal="justify"/>
    </xf>
    <xf numFmtId="0" fontId="2" fillId="0" borderId="0" xfId="0" applyFont="1" applyAlignment="1">
      <alignment wrapText="1"/>
    </xf>
    <xf numFmtId="0" fontId="30" fillId="0" borderId="0" xfId="0" applyFont="1" applyAlignment="1">
      <alignment horizontal="justify" wrapText="1"/>
    </xf>
    <xf numFmtId="0" fontId="2" fillId="0" borderId="0" xfId="0" applyFont="1" applyAlignment="1">
      <alignment horizontal="left" vertical="top" wrapText="1"/>
    </xf>
    <xf numFmtId="0" fontId="2" fillId="0" borderId="0" xfId="0" quotePrefix="1" applyFont="1" applyAlignment="1">
      <alignment horizontal="justify" vertical="top"/>
    </xf>
    <xf numFmtId="0" fontId="13" fillId="0" borderId="0" xfId="0" applyFont="1" applyAlignment="1">
      <alignment horizontal="center"/>
    </xf>
    <xf numFmtId="4" fontId="13" fillId="0" borderId="0" xfId="0" applyNumberFormat="1" applyFont="1" applyAlignment="1">
      <alignment horizontal="right"/>
    </xf>
    <xf numFmtId="4" fontId="13" fillId="0" borderId="0" xfId="0" applyNumberFormat="1" applyFont="1" applyAlignment="1">
      <alignment horizontal="right" vertical="center"/>
    </xf>
    <xf numFmtId="0" fontId="31" fillId="0" borderId="0" xfId="0" applyFont="1"/>
    <xf numFmtId="0" fontId="2" fillId="0" borderId="0" xfId="0" applyFont="1" applyAlignment="1">
      <alignment horizontal="justify" vertical="justify" wrapText="1"/>
    </xf>
    <xf numFmtId="0" fontId="2" fillId="0" borderId="0" xfId="0" applyFont="1" applyAlignment="1">
      <alignment horizontal="center"/>
    </xf>
    <xf numFmtId="4" fontId="2" fillId="0" borderId="0" xfId="0" applyNumberFormat="1" applyFont="1" applyAlignment="1">
      <alignment horizontal="right" vertical="center"/>
    </xf>
    <xf numFmtId="0" fontId="2" fillId="0" borderId="0" xfId="0" applyFont="1" applyFill="1" applyAlignment="1">
      <alignment horizontal="justify" vertical="top"/>
    </xf>
    <xf numFmtId="0" fontId="2" fillId="0" borderId="0" xfId="0" applyFont="1" applyAlignment="1">
      <alignment horizontal="left"/>
    </xf>
    <xf numFmtId="49" fontId="2" fillId="0" borderId="0" xfId="0" applyNumberFormat="1" applyFont="1" applyAlignment="1">
      <alignment horizontal="justify" vertical="top"/>
    </xf>
    <xf numFmtId="0" fontId="13" fillId="0" borderId="0" xfId="0" applyFont="1" applyBorder="1" applyAlignment="1">
      <alignment horizontal="justify" vertical="center" wrapText="1"/>
    </xf>
    <xf numFmtId="0" fontId="13" fillId="0" borderId="0" xfId="0" applyFont="1" applyBorder="1" applyAlignment="1">
      <alignment horizontal="center" vertical="center"/>
    </xf>
    <xf numFmtId="4" fontId="13" fillId="0" borderId="0" xfId="0" applyNumberFormat="1" applyFont="1" applyBorder="1" applyAlignment="1">
      <alignment horizontal="right" vertical="center"/>
    </xf>
    <xf numFmtId="0" fontId="13" fillId="0" borderId="0" xfId="0" applyFont="1" applyBorder="1" applyAlignment="1">
      <alignment horizontal="right" vertical="center"/>
    </xf>
    <xf numFmtId="0" fontId="32" fillId="0" borderId="0" xfId="2" applyFont="1" applyAlignment="1">
      <alignment horizontal="center" vertical="top"/>
    </xf>
    <xf numFmtId="0" fontId="32" fillId="0" borderId="0" xfId="2" applyFont="1" applyAlignment="1">
      <alignment horizontal="center"/>
    </xf>
    <xf numFmtId="4" fontId="32" fillId="0" borderId="0" xfId="2" applyNumberFormat="1" applyFont="1"/>
    <xf numFmtId="4" fontId="32" fillId="0" borderId="0" xfId="2" applyNumberFormat="1" applyFont="1" applyAlignment="1">
      <alignment horizontal="right"/>
    </xf>
    <xf numFmtId="0" fontId="32" fillId="0" borderId="0" xfId="2" applyFont="1"/>
    <xf numFmtId="0" fontId="33" fillId="0" borderId="0" xfId="2" applyFont="1" applyAlignment="1">
      <alignment horizontal="center" vertical="top"/>
    </xf>
    <xf numFmtId="0" fontId="33" fillId="0" borderId="0" xfId="2" applyFont="1" applyAlignment="1">
      <alignment horizontal="center"/>
    </xf>
    <xf numFmtId="4" fontId="33" fillId="0" borderId="0" xfId="2" applyNumberFormat="1" applyFont="1"/>
    <xf numFmtId="4" fontId="33" fillId="0" borderId="0" xfId="2" applyNumberFormat="1" applyFont="1" applyAlignment="1">
      <alignment horizontal="right"/>
    </xf>
    <xf numFmtId="0" fontId="33" fillId="0" borderId="0" xfId="2" applyFont="1"/>
    <xf numFmtId="0" fontId="33" fillId="0" borderId="0" xfId="2" applyFont="1" applyAlignment="1">
      <alignment horizontal="justify" vertical="top"/>
    </xf>
    <xf numFmtId="4" fontId="32" fillId="0" borderId="0" xfId="2" applyNumberFormat="1" applyFont="1" applyAlignment="1">
      <alignment horizontal="right" vertical="center"/>
    </xf>
    <xf numFmtId="0" fontId="3" fillId="0" borderId="0" xfId="0" applyFont="1" applyAlignment="1">
      <alignment horizontal="justify" vertical="top"/>
    </xf>
    <xf numFmtId="0" fontId="29" fillId="0" borderId="0" xfId="0" applyFont="1" applyAlignment="1">
      <alignment horizontal="center" vertical="justify" wrapText="1"/>
    </xf>
    <xf numFmtId="0" fontId="21" fillId="0" borderId="0" xfId="0" applyFont="1" applyBorder="1" applyAlignment="1">
      <alignment horizontal="left" vertical="top" wrapText="1"/>
    </xf>
    <xf numFmtId="0" fontId="21" fillId="0" borderId="0" xfId="0" applyFont="1" applyBorder="1" applyAlignment="1">
      <alignment horizontal="left" vertical="top"/>
    </xf>
    <xf numFmtId="0" fontId="20" fillId="0" borderId="0" xfId="0" applyFont="1" applyBorder="1" applyAlignment="1">
      <alignment horizontal="left" vertical="center"/>
    </xf>
    <xf numFmtId="0" fontId="20" fillId="0" borderId="0" xfId="0" applyFont="1" applyBorder="1" applyAlignment="1">
      <alignment horizontal="justify" vertical="center" wrapText="1"/>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2" fillId="0" borderId="2" xfId="0" applyFont="1" applyBorder="1" applyAlignment="1">
      <alignment horizontal="left" vertical="center" wrapText="1"/>
    </xf>
    <xf numFmtId="0" fontId="21" fillId="0" borderId="2" xfId="0" applyFont="1" applyBorder="1" applyAlignment="1">
      <alignment horizontal="left" vertical="center"/>
    </xf>
    <xf numFmtId="0" fontId="7" fillId="0" borderId="2" xfId="0" applyFont="1" applyBorder="1" applyAlignment="1">
      <alignment vertical="top" wrapText="1"/>
    </xf>
    <xf numFmtId="0" fontId="3" fillId="0" borderId="3" xfId="0" applyFont="1" applyBorder="1" applyAlignment="1">
      <alignment vertical="top" wrapText="1"/>
    </xf>
    <xf numFmtId="0" fontId="7" fillId="0" borderId="0" xfId="0" applyFont="1" applyAlignment="1">
      <alignment wrapText="1"/>
    </xf>
    <xf numFmtId="0" fontId="7" fillId="0" borderId="0" xfId="0" applyFont="1" applyAlignment="1">
      <alignment vertical="top" wrapText="1"/>
    </xf>
    <xf numFmtId="0" fontId="3" fillId="0" borderId="0" xfId="0" applyFont="1" applyAlignment="1">
      <alignment vertical="top" wrapText="1"/>
    </xf>
    <xf numFmtId="0" fontId="3" fillId="0" borderId="0" xfId="0" applyFont="1" applyAlignment="1">
      <alignment wrapText="1"/>
    </xf>
    <xf numFmtId="0" fontId="3" fillId="0" borderId="0" xfId="0" applyFont="1" applyBorder="1" applyAlignment="1">
      <alignment vertical="top" wrapText="1"/>
    </xf>
    <xf numFmtId="0" fontId="16" fillId="0" borderId="2" xfId="0" applyFont="1" applyBorder="1" applyAlignment="1">
      <alignment horizontal="right" vertical="top" wrapText="1"/>
    </xf>
    <xf numFmtId="0" fontId="18" fillId="0" borderId="0" xfId="0" applyFont="1" applyAlignment="1">
      <alignment vertical="top" wrapText="1"/>
    </xf>
    <xf numFmtId="0" fontId="3" fillId="0" borderId="0" xfId="0" applyFont="1" applyBorder="1" applyAlignment="1">
      <alignment wrapText="1"/>
    </xf>
    <xf numFmtId="0" fontId="15" fillId="0" borderId="0" xfId="0" applyFont="1" applyAlignment="1">
      <alignment vertical="top" wrapText="1"/>
    </xf>
    <xf numFmtId="0" fontId="3" fillId="0" borderId="2" xfId="0" applyFont="1" applyBorder="1" applyAlignment="1">
      <alignment vertical="top" wrapText="1"/>
    </xf>
  </cellXfs>
  <cellStyles count="3">
    <cellStyle name="Normal" xfId="0" builtinId="0"/>
    <cellStyle name="Normal 10 2 30" xfId="2" xr:uid="{FBC7FAFF-73E6-48F1-8E28-E2B97D4FAA6E}"/>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19050</xdr:colOff>
      <xdr:row>4</xdr:row>
      <xdr:rowOff>0</xdr:rowOff>
    </xdr:from>
    <xdr:ext cx="28854" cy="132665"/>
    <xdr:sp macro="" textlink="">
      <xdr:nvSpPr>
        <xdr:cNvPr id="1262" name="Rectangle 238">
          <a:extLst>
            <a:ext uri="{FF2B5EF4-FFF2-40B4-BE49-F238E27FC236}">
              <a16:creationId xmlns:a16="http://schemas.microsoft.com/office/drawing/2014/main" id="{00000000-0008-0000-0000-0000EE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3" name="Rectangle 249">
          <a:extLst>
            <a:ext uri="{FF2B5EF4-FFF2-40B4-BE49-F238E27FC236}">
              <a16:creationId xmlns:a16="http://schemas.microsoft.com/office/drawing/2014/main" id="{00000000-0008-0000-0000-0000F9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5" name="Rectangle 251">
          <a:extLst>
            <a:ext uri="{FF2B5EF4-FFF2-40B4-BE49-F238E27FC236}">
              <a16:creationId xmlns:a16="http://schemas.microsoft.com/office/drawing/2014/main" id="{00000000-0008-0000-0000-0000FB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7" name="Rectangle 253">
          <a:extLst>
            <a:ext uri="{FF2B5EF4-FFF2-40B4-BE49-F238E27FC236}">
              <a16:creationId xmlns:a16="http://schemas.microsoft.com/office/drawing/2014/main" id="{00000000-0008-0000-0000-0000FD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8" name="Rectangle 254">
          <a:extLst>
            <a:ext uri="{FF2B5EF4-FFF2-40B4-BE49-F238E27FC236}">
              <a16:creationId xmlns:a16="http://schemas.microsoft.com/office/drawing/2014/main" id="{00000000-0008-0000-0000-0000FE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9" name="Rectangle 255">
          <a:extLst>
            <a:ext uri="{FF2B5EF4-FFF2-40B4-BE49-F238E27FC236}">
              <a16:creationId xmlns:a16="http://schemas.microsoft.com/office/drawing/2014/main" id="{00000000-0008-0000-0000-0000FF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1" name="Rectangle 257">
          <a:extLst>
            <a:ext uri="{FF2B5EF4-FFF2-40B4-BE49-F238E27FC236}">
              <a16:creationId xmlns:a16="http://schemas.microsoft.com/office/drawing/2014/main" id="{00000000-0008-0000-0000-00000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2" name="Rectangle 258">
          <a:extLst>
            <a:ext uri="{FF2B5EF4-FFF2-40B4-BE49-F238E27FC236}">
              <a16:creationId xmlns:a16="http://schemas.microsoft.com/office/drawing/2014/main" id="{00000000-0008-0000-0000-00000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3" name="Rectangle 259">
          <a:extLst>
            <a:ext uri="{FF2B5EF4-FFF2-40B4-BE49-F238E27FC236}">
              <a16:creationId xmlns:a16="http://schemas.microsoft.com/office/drawing/2014/main" id="{00000000-0008-0000-0000-00000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4" name="Rectangle 260">
          <a:extLst>
            <a:ext uri="{FF2B5EF4-FFF2-40B4-BE49-F238E27FC236}">
              <a16:creationId xmlns:a16="http://schemas.microsoft.com/office/drawing/2014/main" id="{00000000-0008-0000-0000-00000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5" name="Rectangle 261">
          <a:extLst>
            <a:ext uri="{FF2B5EF4-FFF2-40B4-BE49-F238E27FC236}">
              <a16:creationId xmlns:a16="http://schemas.microsoft.com/office/drawing/2014/main" id="{00000000-0008-0000-0000-00000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6" name="Rectangle 262">
          <a:extLst>
            <a:ext uri="{FF2B5EF4-FFF2-40B4-BE49-F238E27FC236}">
              <a16:creationId xmlns:a16="http://schemas.microsoft.com/office/drawing/2014/main" id="{00000000-0008-0000-0000-00000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4</xdr:row>
      <xdr:rowOff>0</xdr:rowOff>
    </xdr:from>
    <xdr:ext cx="28854" cy="132665"/>
    <xdr:sp macro="" textlink="">
      <xdr:nvSpPr>
        <xdr:cNvPr id="1287" name="Rectangle 263">
          <a:extLst>
            <a:ext uri="{FF2B5EF4-FFF2-40B4-BE49-F238E27FC236}">
              <a16:creationId xmlns:a16="http://schemas.microsoft.com/office/drawing/2014/main" id="{00000000-0008-0000-0000-000007050000}"/>
            </a:ext>
          </a:extLst>
        </xdr:cNvPr>
        <xdr:cNvSpPr>
          <a:spLocks noChangeArrowheads="1"/>
        </xdr:cNvSpPr>
      </xdr:nvSpPr>
      <xdr:spPr bwMode="auto">
        <a:xfrm>
          <a:off x="72072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8" name="Rectangle 264">
          <a:extLst>
            <a:ext uri="{FF2B5EF4-FFF2-40B4-BE49-F238E27FC236}">
              <a16:creationId xmlns:a16="http://schemas.microsoft.com/office/drawing/2014/main" id="{00000000-0008-0000-0000-00000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9" name="Rectangle 265">
          <a:extLst>
            <a:ext uri="{FF2B5EF4-FFF2-40B4-BE49-F238E27FC236}">
              <a16:creationId xmlns:a16="http://schemas.microsoft.com/office/drawing/2014/main" id="{00000000-0008-0000-0000-00000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0" name="Rectangle 266">
          <a:extLst>
            <a:ext uri="{FF2B5EF4-FFF2-40B4-BE49-F238E27FC236}">
              <a16:creationId xmlns:a16="http://schemas.microsoft.com/office/drawing/2014/main" id="{00000000-0008-0000-0000-00000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1" name="Rectangle 267">
          <a:extLst>
            <a:ext uri="{FF2B5EF4-FFF2-40B4-BE49-F238E27FC236}">
              <a16:creationId xmlns:a16="http://schemas.microsoft.com/office/drawing/2014/main" id="{00000000-0008-0000-0000-00000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2" name="Rectangle 268">
          <a:extLst>
            <a:ext uri="{FF2B5EF4-FFF2-40B4-BE49-F238E27FC236}">
              <a16:creationId xmlns:a16="http://schemas.microsoft.com/office/drawing/2014/main" id="{00000000-0008-0000-0000-00000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3" name="Rectangle 269">
          <a:extLst>
            <a:ext uri="{FF2B5EF4-FFF2-40B4-BE49-F238E27FC236}">
              <a16:creationId xmlns:a16="http://schemas.microsoft.com/office/drawing/2014/main" id="{00000000-0008-0000-0000-00000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4" name="Rectangle 270">
          <a:extLst>
            <a:ext uri="{FF2B5EF4-FFF2-40B4-BE49-F238E27FC236}">
              <a16:creationId xmlns:a16="http://schemas.microsoft.com/office/drawing/2014/main" id="{00000000-0008-0000-0000-00000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5" name="Rectangle 271">
          <a:extLst>
            <a:ext uri="{FF2B5EF4-FFF2-40B4-BE49-F238E27FC236}">
              <a16:creationId xmlns:a16="http://schemas.microsoft.com/office/drawing/2014/main" id="{00000000-0008-0000-0000-00000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6" name="Rectangle 272">
          <a:extLst>
            <a:ext uri="{FF2B5EF4-FFF2-40B4-BE49-F238E27FC236}">
              <a16:creationId xmlns:a16="http://schemas.microsoft.com/office/drawing/2014/main" id="{00000000-0008-0000-0000-00001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7" name="Rectangle 273">
          <a:extLst>
            <a:ext uri="{FF2B5EF4-FFF2-40B4-BE49-F238E27FC236}">
              <a16:creationId xmlns:a16="http://schemas.microsoft.com/office/drawing/2014/main" id="{00000000-0008-0000-0000-00001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8" name="Rectangle 274">
          <a:extLst>
            <a:ext uri="{FF2B5EF4-FFF2-40B4-BE49-F238E27FC236}">
              <a16:creationId xmlns:a16="http://schemas.microsoft.com/office/drawing/2014/main" id="{00000000-0008-0000-0000-00001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9" name="Rectangle 275">
          <a:extLst>
            <a:ext uri="{FF2B5EF4-FFF2-40B4-BE49-F238E27FC236}">
              <a16:creationId xmlns:a16="http://schemas.microsoft.com/office/drawing/2014/main" id="{00000000-0008-0000-0000-00001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00" name="Rectangle 276">
          <a:extLst>
            <a:ext uri="{FF2B5EF4-FFF2-40B4-BE49-F238E27FC236}">
              <a16:creationId xmlns:a16="http://schemas.microsoft.com/office/drawing/2014/main" id="{00000000-0008-0000-0000-000014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1" name="Rectangle 277">
          <a:extLst>
            <a:ext uri="{FF2B5EF4-FFF2-40B4-BE49-F238E27FC236}">
              <a16:creationId xmlns:a16="http://schemas.microsoft.com/office/drawing/2014/main" id="{00000000-0008-0000-0000-00001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2" name="Rectangle 278">
          <a:extLst>
            <a:ext uri="{FF2B5EF4-FFF2-40B4-BE49-F238E27FC236}">
              <a16:creationId xmlns:a16="http://schemas.microsoft.com/office/drawing/2014/main" id="{00000000-0008-0000-0000-00001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3" name="Rectangle 279">
          <a:extLst>
            <a:ext uri="{FF2B5EF4-FFF2-40B4-BE49-F238E27FC236}">
              <a16:creationId xmlns:a16="http://schemas.microsoft.com/office/drawing/2014/main" id="{00000000-0008-0000-0000-00001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4" name="Rectangle 280">
          <a:extLst>
            <a:ext uri="{FF2B5EF4-FFF2-40B4-BE49-F238E27FC236}">
              <a16:creationId xmlns:a16="http://schemas.microsoft.com/office/drawing/2014/main" id="{00000000-0008-0000-0000-00001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5" name="Rectangle 281">
          <a:extLst>
            <a:ext uri="{FF2B5EF4-FFF2-40B4-BE49-F238E27FC236}">
              <a16:creationId xmlns:a16="http://schemas.microsoft.com/office/drawing/2014/main" id="{00000000-0008-0000-0000-00001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6" name="Rectangle 282">
          <a:extLst>
            <a:ext uri="{FF2B5EF4-FFF2-40B4-BE49-F238E27FC236}">
              <a16:creationId xmlns:a16="http://schemas.microsoft.com/office/drawing/2014/main" id="{00000000-0008-0000-0000-00001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7" name="Rectangle 283">
          <a:extLst>
            <a:ext uri="{FF2B5EF4-FFF2-40B4-BE49-F238E27FC236}">
              <a16:creationId xmlns:a16="http://schemas.microsoft.com/office/drawing/2014/main" id="{00000000-0008-0000-0000-00001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8" name="Rectangle 284">
          <a:extLst>
            <a:ext uri="{FF2B5EF4-FFF2-40B4-BE49-F238E27FC236}">
              <a16:creationId xmlns:a16="http://schemas.microsoft.com/office/drawing/2014/main" id="{00000000-0008-0000-0000-00001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9" name="Rectangle 285">
          <a:extLst>
            <a:ext uri="{FF2B5EF4-FFF2-40B4-BE49-F238E27FC236}">
              <a16:creationId xmlns:a16="http://schemas.microsoft.com/office/drawing/2014/main" id="{00000000-0008-0000-0000-00001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0" name="Rectangle 286">
          <a:extLst>
            <a:ext uri="{FF2B5EF4-FFF2-40B4-BE49-F238E27FC236}">
              <a16:creationId xmlns:a16="http://schemas.microsoft.com/office/drawing/2014/main" id="{00000000-0008-0000-0000-00001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1" name="Rectangle 287">
          <a:extLst>
            <a:ext uri="{FF2B5EF4-FFF2-40B4-BE49-F238E27FC236}">
              <a16:creationId xmlns:a16="http://schemas.microsoft.com/office/drawing/2014/main" id="{00000000-0008-0000-0000-00001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2" name="Rectangle 288">
          <a:extLst>
            <a:ext uri="{FF2B5EF4-FFF2-40B4-BE49-F238E27FC236}">
              <a16:creationId xmlns:a16="http://schemas.microsoft.com/office/drawing/2014/main" id="{00000000-0008-0000-0000-00002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3" name="Rectangle 289">
          <a:extLst>
            <a:ext uri="{FF2B5EF4-FFF2-40B4-BE49-F238E27FC236}">
              <a16:creationId xmlns:a16="http://schemas.microsoft.com/office/drawing/2014/main" id="{00000000-0008-0000-0000-00002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4" name="Rectangle 290">
          <a:extLst>
            <a:ext uri="{FF2B5EF4-FFF2-40B4-BE49-F238E27FC236}">
              <a16:creationId xmlns:a16="http://schemas.microsoft.com/office/drawing/2014/main" id="{00000000-0008-0000-0000-00002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5" name="Rectangle 291">
          <a:extLst>
            <a:ext uri="{FF2B5EF4-FFF2-40B4-BE49-F238E27FC236}">
              <a16:creationId xmlns:a16="http://schemas.microsoft.com/office/drawing/2014/main" id="{00000000-0008-0000-0000-00002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6" name="Rectangle 292">
          <a:extLst>
            <a:ext uri="{FF2B5EF4-FFF2-40B4-BE49-F238E27FC236}">
              <a16:creationId xmlns:a16="http://schemas.microsoft.com/office/drawing/2014/main" id="{00000000-0008-0000-0000-00002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7" name="Rectangle 293">
          <a:extLst>
            <a:ext uri="{FF2B5EF4-FFF2-40B4-BE49-F238E27FC236}">
              <a16:creationId xmlns:a16="http://schemas.microsoft.com/office/drawing/2014/main" id="{00000000-0008-0000-0000-00002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8" name="Rectangle 294">
          <a:extLst>
            <a:ext uri="{FF2B5EF4-FFF2-40B4-BE49-F238E27FC236}">
              <a16:creationId xmlns:a16="http://schemas.microsoft.com/office/drawing/2014/main" id="{00000000-0008-0000-0000-00002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19" name="Rectangle 295">
          <a:extLst>
            <a:ext uri="{FF2B5EF4-FFF2-40B4-BE49-F238E27FC236}">
              <a16:creationId xmlns:a16="http://schemas.microsoft.com/office/drawing/2014/main" id="{00000000-0008-0000-0000-000027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0" name="Rectangle 296">
          <a:extLst>
            <a:ext uri="{FF2B5EF4-FFF2-40B4-BE49-F238E27FC236}">
              <a16:creationId xmlns:a16="http://schemas.microsoft.com/office/drawing/2014/main" id="{00000000-0008-0000-0000-00002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1" name="Rectangle 297">
          <a:extLst>
            <a:ext uri="{FF2B5EF4-FFF2-40B4-BE49-F238E27FC236}">
              <a16:creationId xmlns:a16="http://schemas.microsoft.com/office/drawing/2014/main" id="{00000000-0008-0000-0000-00002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2" name="Rectangle 298">
          <a:extLst>
            <a:ext uri="{FF2B5EF4-FFF2-40B4-BE49-F238E27FC236}">
              <a16:creationId xmlns:a16="http://schemas.microsoft.com/office/drawing/2014/main" id="{00000000-0008-0000-0000-00002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3" name="Rectangle 299">
          <a:extLst>
            <a:ext uri="{FF2B5EF4-FFF2-40B4-BE49-F238E27FC236}">
              <a16:creationId xmlns:a16="http://schemas.microsoft.com/office/drawing/2014/main" id="{00000000-0008-0000-0000-00002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4" name="Rectangle 300">
          <a:extLst>
            <a:ext uri="{FF2B5EF4-FFF2-40B4-BE49-F238E27FC236}">
              <a16:creationId xmlns:a16="http://schemas.microsoft.com/office/drawing/2014/main" id="{00000000-0008-0000-0000-00002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5" name="Rectangle 301">
          <a:extLst>
            <a:ext uri="{FF2B5EF4-FFF2-40B4-BE49-F238E27FC236}">
              <a16:creationId xmlns:a16="http://schemas.microsoft.com/office/drawing/2014/main" id="{00000000-0008-0000-0000-00002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6" name="Rectangle 302">
          <a:extLst>
            <a:ext uri="{FF2B5EF4-FFF2-40B4-BE49-F238E27FC236}">
              <a16:creationId xmlns:a16="http://schemas.microsoft.com/office/drawing/2014/main" id="{00000000-0008-0000-0000-00002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7" name="Rectangle 303">
          <a:extLst>
            <a:ext uri="{FF2B5EF4-FFF2-40B4-BE49-F238E27FC236}">
              <a16:creationId xmlns:a16="http://schemas.microsoft.com/office/drawing/2014/main" id="{00000000-0008-0000-0000-00002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8" name="Rectangle 304">
          <a:extLst>
            <a:ext uri="{FF2B5EF4-FFF2-40B4-BE49-F238E27FC236}">
              <a16:creationId xmlns:a16="http://schemas.microsoft.com/office/drawing/2014/main" id="{00000000-0008-0000-0000-00003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9" name="Rectangle 305">
          <a:extLst>
            <a:ext uri="{FF2B5EF4-FFF2-40B4-BE49-F238E27FC236}">
              <a16:creationId xmlns:a16="http://schemas.microsoft.com/office/drawing/2014/main" id="{00000000-0008-0000-0000-00003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0" name="Rectangle 306">
          <a:extLst>
            <a:ext uri="{FF2B5EF4-FFF2-40B4-BE49-F238E27FC236}">
              <a16:creationId xmlns:a16="http://schemas.microsoft.com/office/drawing/2014/main" id="{00000000-0008-0000-0000-00003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1" name="Rectangle 307">
          <a:extLst>
            <a:ext uri="{FF2B5EF4-FFF2-40B4-BE49-F238E27FC236}">
              <a16:creationId xmlns:a16="http://schemas.microsoft.com/office/drawing/2014/main" id="{00000000-0008-0000-0000-00003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2" name="Rectangle 308">
          <a:extLst>
            <a:ext uri="{FF2B5EF4-FFF2-40B4-BE49-F238E27FC236}">
              <a16:creationId xmlns:a16="http://schemas.microsoft.com/office/drawing/2014/main" id="{00000000-0008-0000-0000-00003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3" name="Rectangle 309">
          <a:extLst>
            <a:ext uri="{FF2B5EF4-FFF2-40B4-BE49-F238E27FC236}">
              <a16:creationId xmlns:a16="http://schemas.microsoft.com/office/drawing/2014/main" id="{00000000-0008-0000-0000-00003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4" name="Rectangle 310">
          <a:extLst>
            <a:ext uri="{FF2B5EF4-FFF2-40B4-BE49-F238E27FC236}">
              <a16:creationId xmlns:a16="http://schemas.microsoft.com/office/drawing/2014/main" id="{00000000-0008-0000-0000-00003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5" name="Rectangle 311">
          <a:extLst>
            <a:ext uri="{FF2B5EF4-FFF2-40B4-BE49-F238E27FC236}">
              <a16:creationId xmlns:a16="http://schemas.microsoft.com/office/drawing/2014/main" id="{00000000-0008-0000-0000-00003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6" name="Rectangle 312">
          <a:extLst>
            <a:ext uri="{FF2B5EF4-FFF2-40B4-BE49-F238E27FC236}">
              <a16:creationId xmlns:a16="http://schemas.microsoft.com/office/drawing/2014/main" id="{00000000-0008-0000-0000-00003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7" name="Rectangle 313">
          <a:extLst>
            <a:ext uri="{FF2B5EF4-FFF2-40B4-BE49-F238E27FC236}">
              <a16:creationId xmlns:a16="http://schemas.microsoft.com/office/drawing/2014/main" id="{00000000-0008-0000-0000-00003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8" name="Rectangle 314">
          <a:extLst>
            <a:ext uri="{FF2B5EF4-FFF2-40B4-BE49-F238E27FC236}">
              <a16:creationId xmlns:a16="http://schemas.microsoft.com/office/drawing/2014/main" id="{00000000-0008-0000-0000-00003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9" name="Rectangle 315">
          <a:extLst>
            <a:ext uri="{FF2B5EF4-FFF2-40B4-BE49-F238E27FC236}">
              <a16:creationId xmlns:a16="http://schemas.microsoft.com/office/drawing/2014/main" id="{00000000-0008-0000-0000-00003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0" name="Rectangle 316">
          <a:extLst>
            <a:ext uri="{FF2B5EF4-FFF2-40B4-BE49-F238E27FC236}">
              <a16:creationId xmlns:a16="http://schemas.microsoft.com/office/drawing/2014/main" id="{00000000-0008-0000-0000-00003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1" name="Rectangle 317">
          <a:extLst>
            <a:ext uri="{FF2B5EF4-FFF2-40B4-BE49-F238E27FC236}">
              <a16:creationId xmlns:a16="http://schemas.microsoft.com/office/drawing/2014/main" id="{00000000-0008-0000-0000-00003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2" name="Rectangle 318">
          <a:extLst>
            <a:ext uri="{FF2B5EF4-FFF2-40B4-BE49-F238E27FC236}">
              <a16:creationId xmlns:a16="http://schemas.microsoft.com/office/drawing/2014/main" id="{00000000-0008-0000-0000-00003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3" name="Rectangle 319">
          <a:extLst>
            <a:ext uri="{FF2B5EF4-FFF2-40B4-BE49-F238E27FC236}">
              <a16:creationId xmlns:a16="http://schemas.microsoft.com/office/drawing/2014/main" id="{00000000-0008-0000-0000-00003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44" name="Rectangle 320">
          <a:extLst>
            <a:ext uri="{FF2B5EF4-FFF2-40B4-BE49-F238E27FC236}">
              <a16:creationId xmlns:a16="http://schemas.microsoft.com/office/drawing/2014/main" id="{00000000-0008-0000-0000-000040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5" name="Rectangle 321">
          <a:extLst>
            <a:ext uri="{FF2B5EF4-FFF2-40B4-BE49-F238E27FC236}">
              <a16:creationId xmlns:a16="http://schemas.microsoft.com/office/drawing/2014/main" id="{00000000-0008-0000-0000-00004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6" name="Rectangle 322">
          <a:extLst>
            <a:ext uri="{FF2B5EF4-FFF2-40B4-BE49-F238E27FC236}">
              <a16:creationId xmlns:a16="http://schemas.microsoft.com/office/drawing/2014/main" id="{00000000-0008-0000-0000-00004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7" name="Rectangle 323">
          <a:extLst>
            <a:ext uri="{FF2B5EF4-FFF2-40B4-BE49-F238E27FC236}">
              <a16:creationId xmlns:a16="http://schemas.microsoft.com/office/drawing/2014/main" id="{00000000-0008-0000-0000-00004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8" name="Rectangle 324">
          <a:extLst>
            <a:ext uri="{FF2B5EF4-FFF2-40B4-BE49-F238E27FC236}">
              <a16:creationId xmlns:a16="http://schemas.microsoft.com/office/drawing/2014/main" id="{00000000-0008-0000-0000-00004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9" name="Rectangle 325">
          <a:extLst>
            <a:ext uri="{FF2B5EF4-FFF2-40B4-BE49-F238E27FC236}">
              <a16:creationId xmlns:a16="http://schemas.microsoft.com/office/drawing/2014/main" id="{00000000-0008-0000-0000-00004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0" name="Rectangle 326">
          <a:extLst>
            <a:ext uri="{FF2B5EF4-FFF2-40B4-BE49-F238E27FC236}">
              <a16:creationId xmlns:a16="http://schemas.microsoft.com/office/drawing/2014/main" id="{00000000-0008-0000-0000-00004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1" name="Rectangle 327">
          <a:extLst>
            <a:ext uri="{FF2B5EF4-FFF2-40B4-BE49-F238E27FC236}">
              <a16:creationId xmlns:a16="http://schemas.microsoft.com/office/drawing/2014/main" id="{00000000-0008-0000-0000-00004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2" name="Rectangle 328">
          <a:extLst>
            <a:ext uri="{FF2B5EF4-FFF2-40B4-BE49-F238E27FC236}">
              <a16:creationId xmlns:a16="http://schemas.microsoft.com/office/drawing/2014/main" id="{00000000-0008-0000-0000-00004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3" name="Rectangle 329">
          <a:extLst>
            <a:ext uri="{FF2B5EF4-FFF2-40B4-BE49-F238E27FC236}">
              <a16:creationId xmlns:a16="http://schemas.microsoft.com/office/drawing/2014/main" id="{00000000-0008-0000-0000-00004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4" name="Rectangle 330">
          <a:extLst>
            <a:ext uri="{FF2B5EF4-FFF2-40B4-BE49-F238E27FC236}">
              <a16:creationId xmlns:a16="http://schemas.microsoft.com/office/drawing/2014/main" id="{00000000-0008-0000-0000-00004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5" name="Rectangle 331">
          <a:extLst>
            <a:ext uri="{FF2B5EF4-FFF2-40B4-BE49-F238E27FC236}">
              <a16:creationId xmlns:a16="http://schemas.microsoft.com/office/drawing/2014/main" id="{00000000-0008-0000-0000-00004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6" name="Rectangle 332">
          <a:extLst>
            <a:ext uri="{FF2B5EF4-FFF2-40B4-BE49-F238E27FC236}">
              <a16:creationId xmlns:a16="http://schemas.microsoft.com/office/drawing/2014/main" id="{00000000-0008-0000-0000-00004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7" name="Rectangle 333">
          <a:extLst>
            <a:ext uri="{FF2B5EF4-FFF2-40B4-BE49-F238E27FC236}">
              <a16:creationId xmlns:a16="http://schemas.microsoft.com/office/drawing/2014/main" id="{00000000-0008-0000-0000-00004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8" name="Rectangle 334">
          <a:extLst>
            <a:ext uri="{FF2B5EF4-FFF2-40B4-BE49-F238E27FC236}">
              <a16:creationId xmlns:a16="http://schemas.microsoft.com/office/drawing/2014/main" id="{00000000-0008-0000-0000-00004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9" name="Rectangle 335">
          <a:extLst>
            <a:ext uri="{FF2B5EF4-FFF2-40B4-BE49-F238E27FC236}">
              <a16:creationId xmlns:a16="http://schemas.microsoft.com/office/drawing/2014/main" id="{00000000-0008-0000-0000-00004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0" name="Rectangle 336">
          <a:extLst>
            <a:ext uri="{FF2B5EF4-FFF2-40B4-BE49-F238E27FC236}">
              <a16:creationId xmlns:a16="http://schemas.microsoft.com/office/drawing/2014/main" id="{00000000-0008-0000-0000-00005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1" name="Rectangle 337">
          <a:extLst>
            <a:ext uri="{FF2B5EF4-FFF2-40B4-BE49-F238E27FC236}">
              <a16:creationId xmlns:a16="http://schemas.microsoft.com/office/drawing/2014/main" id="{00000000-0008-0000-0000-00005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2" name="Rectangle 338">
          <a:extLst>
            <a:ext uri="{FF2B5EF4-FFF2-40B4-BE49-F238E27FC236}">
              <a16:creationId xmlns:a16="http://schemas.microsoft.com/office/drawing/2014/main" id="{00000000-0008-0000-0000-00005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63" name="Rectangle 339">
          <a:extLst>
            <a:ext uri="{FF2B5EF4-FFF2-40B4-BE49-F238E27FC236}">
              <a16:creationId xmlns:a16="http://schemas.microsoft.com/office/drawing/2014/main" id="{00000000-0008-0000-0000-000053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4" name="Rectangle 340">
          <a:extLst>
            <a:ext uri="{FF2B5EF4-FFF2-40B4-BE49-F238E27FC236}">
              <a16:creationId xmlns:a16="http://schemas.microsoft.com/office/drawing/2014/main" id="{00000000-0008-0000-0000-00005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5" name="Rectangle 341">
          <a:extLst>
            <a:ext uri="{FF2B5EF4-FFF2-40B4-BE49-F238E27FC236}">
              <a16:creationId xmlns:a16="http://schemas.microsoft.com/office/drawing/2014/main" id="{00000000-0008-0000-0000-00005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6" name="Rectangle 342">
          <a:extLst>
            <a:ext uri="{FF2B5EF4-FFF2-40B4-BE49-F238E27FC236}">
              <a16:creationId xmlns:a16="http://schemas.microsoft.com/office/drawing/2014/main" id="{00000000-0008-0000-0000-00005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7" name="Rectangle 343">
          <a:extLst>
            <a:ext uri="{FF2B5EF4-FFF2-40B4-BE49-F238E27FC236}">
              <a16:creationId xmlns:a16="http://schemas.microsoft.com/office/drawing/2014/main" id="{00000000-0008-0000-0000-00005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8" name="Rectangle 344">
          <a:extLst>
            <a:ext uri="{FF2B5EF4-FFF2-40B4-BE49-F238E27FC236}">
              <a16:creationId xmlns:a16="http://schemas.microsoft.com/office/drawing/2014/main" id="{00000000-0008-0000-0000-00005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9" name="Rectangle 345">
          <a:extLst>
            <a:ext uri="{FF2B5EF4-FFF2-40B4-BE49-F238E27FC236}">
              <a16:creationId xmlns:a16="http://schemas.microsoft.com/office/drawing/2014/main" id="{00000000-0008-0000-0000-00005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70" name="Rectangle 346">
          <a:extLst>
            <a:ext uri="{FF2B5EF4-FFF2-40B4-BE49-F238E27FC236}">
              <a16:creationId xmlns:a16="http://schemas.microsoft.com/office/drawing/2014/main" id="{00000000-0008-0000-0000-00005A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1" name="Rectangle 347">
          <a:extLst>
            <a:ext uri="{FF2B5EF4-FFF2-40B4-BE49-F238E27FC236}">
              <a16:creationId xmlns:a16="http://schemas.microsoft.com/office/drawing/2014/main" id="{00000000-0008-0000-0000-00005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2" name="Rectangle 348">
          <a:extLst>
            <a:ext uri="{FF2B5EF4-FFF2-40B4-BE49-F238E27FC236}">
              <a16:creationId xmlns:a16="http://schemas.microsoft.com/office/drawing/2014/main" id="{00000000-0008-0000-0000-00005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3" name="Rectangle 349">
          <a:extLst>
            <a:ext uri="{FF2B5EF4-FFF2-40B4-BE49-F238E27FC236}">
              <a16:creationId xmlns:a16="http://schemas.microsoft.com/office/drawing/2014/main" id="{00000000-0008-0000-0000-00005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4" name="Rectangle 350">
          <a:extLst>
            <a:ext uri="{FF2B5EF4-FFF2-40B4-BE49-F238E27FC236}">
              <a16:creationId xmlns:a16="http://schemas.microsoft.com/office/drawing/2014/main" id="{00000000-0008-0000-0000-00005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5" name="Rectangle 351">
          <a:extLst>
            <a:ext uri="{FF2B5EF4-FFF2-40B4-BE49-F238E27FC236}">
              <a16:creationId xmlns:a16="http://schemas.microsoft.com/office/drawing/2014/main" id="{00000000-0008-0000-0000-00005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6" name="Rectangle 352">
          <a:extLst>
            <a:ext uri="{FF2B5EF4-FFF2-40B4-BE49-F238E27FC236}">
              <a16:creationId xmlns:a16="http://schemas.microsoft.com/office/drawing/2014/main" id="{00000000-0008-0000-0000-00006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7" name="Rectangle 353">
          <a:extLst>
            <a:ext uri="{FF2B5EF4-FFF2-40B4-BE49-F238E27FC236}">
              <a16:creationId xmlns:a16="http://schemas.microsoft.com/office/drawing/2014/main" id="{00000000-0008-0000-0000-00006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8" name="Rectangle 354">
          <a:extLst>
            <a:ext uri="{FF2B5EF4-FFF2-40B4-BE49-F238E27FC236}">
              <a16:creationId xmlns:a16="http://schemas.microsoft.com/office/drawing/2014/main" id="{00000000-0008-0000-0000-00006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9" name="Rectangle 355">
          <a:extLst>
            <a:ext uri="{FF2B5EF4-FFF2-40B4-BE49-F238E27FC236}">
              <a16:creationId xmlns:a16="http://schemas.microsoft.com/office/drawing/2014/main" id="{00000000-0008-0000-0000-00006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0" name="Rectangle 356">
          <a:extLst>
            <a:ext uri="{FF2B5EF4-FFF2-40B4-BE49-F238E27FC236}">
              <a16:creationId xmlns:a16="http://schemas.microsoft.com/office/drawing/2014/main" id="{00000000-0008-0000-0000-00006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1" name="Rectangle 357">
          <a:extLst>
            <a:ext uri="{FF2B5EF4-FFF2-40B4-BE49-F238E27FC236}">
              <a16:creationId xmlns:a16="http://schemas.microsoft.com/office/drawing/2014/main" id="{00000000-0008-0000-0000-00006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2" name="Rectangle 358">
          <a:extLst>
            <a:ext uri="{FF2B5EF4-FFF2-40B4-BE49-F238E27FC236}">
              <a16:creationId xmlns:a16="http://schemas.microsoft.com/office/drawing/2014/main" id="{00000000-0008-0000-0000-00006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3" name="Rectangle 359">
          <a:extLst>
            <a:ext uri="{FF2B5EF4-FFF2-40B4-BE49-F238E27FC236}">
              <a16:creationId xmlns:a16="http://schemas.microsoft.com/office/drawing/2014/main" id="{00000000-0008-0000-0000-00006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4" name="Rectangle 360">
          <a:extLst>
            <a:ext uri="{FF2B5EF4-FFF2-40B4-BE49-F238E27FC236}">
              <a16:creationId xmlns:a16="http://schemas.microsoft.com/office/drawing/2014/main" id="{00000000-0008-0000-0000-00006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5" name="Rectangle 361">
          <a:extLst>
            <a:ext uri="{FF2B5EF4-FFF2-40B4-BE49-F238E27FC236}">
              <a16:creationId xmlns:a16="http://schemas.microsoft.com/office/drawing/2014/main" id="{00000000-0008-0000-0000-00006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6" name="Rectangle 362">
          <a:extLst>
            <a:ext uri="{FF2B5EF4-FFF2-40B4-BE49-F238E27FC236}">
              <a16:creationId xmlns:a16="http://schemas.microsoft.com/office/drawing/2014/main" id="{00000000-0008-0000-0000-00006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7" name="Rectangle 363">
          <a:extLst>
            <a:ext uri="{FF2B5EF4-FFF2-40B4-BE49-F238E27FC236}">
              <a16:creationId xmlns:a16="http://schemas.microsoft.com/office/drawing/2014/main" id="{00000000-0008-0000-0000-00006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8" name="Rectangle 364">
          <a:extLst>
            <a:ext uri="{FF2B5EF4-FFF2-40B4-BE49-F238E27FC236}">
              <a16:creationId xmlns:a16="http://schemas.microsoft.com/office/drawing/2014/main" id="{00000000-0008-0000-0000-00006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4</xdr:row>
      <xdr:rowOff>0</xdr:rowOff>
    </xdr:from>
    <xdr:ext cx="28854" cy="132665"/>
    <xdr:sp macro="" textlink="">
      <xdr:nvSpPr>
        <xdr:cNvPr id="1389" name="Rectangle 365">
          <a:extLst>
            <a:ext uri="{FF2B5EF4-FFF2-40B4-BE49-F238E27FC236}">
              <a16:creationId xmlns:a16="http://schemas.microsoft.com/office/drawing/2014/main" id="{00000000-0008-0000-0000-00006D050000}"/>
            </a:ext>
          </a:extLst>
        </xdr:cNvPr>
        <xdr:cNvSpPr>
          <a:spLocks noChangeArrowheads="1"/>
        </xdr:cNvSpPr>
      </xdr:nvSpPr>
      <xdr:spPr bwMode="auto">
        <a:xfrm>
          <a:off x="72072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0" name="Rectangle 366">
          <a:extLst>
            <a:ext uri="{FF2B5EF4-FFF2-40B4-BE49-F238E27FC236}">
              <a16:creationId xmlns:a16="http://schemas.microsoft.com/office/drawing/2014/main" id="{00000000-0008-0000-0000-00006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1" name="Rectangle 367">
          <a:extLst>
            <a:ext uri="{FF2B5EF4-FFF2-40B4-BE49-F238E27FC236}">
              <a16:creationId xmlns:a16="http://schemas.microsoft.com/office/drawing/2014/main" id="{00000000-0008-0000-0000-00006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2" name="Rectangle 368">
          <a:extLst>
            <a:ext uri="{FF2B5EF4-FFF2-40B4-BE49-F238E27FC236}">
              <a16:creationId xmlns:a16="http://schemas.microsoft.com/office/drawing/2014/main" id="{00000000-0008-0000-0000-00007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3" name="Rectangle 369">
          <a:extLst>
            <a:ext uri="{FF2B5EF4-FFF2-40B4-BE49-F238E27FC236}">
              <a16:creationId xmlns:a16="http://schemas.microsoft.com/office/drawing/2014/main" id="{00000000-0008-0000-0000-00007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4" name="Rectangle 370">
          <a:extLst>
            <a:ext uri="{FF2B5EF4-FFF2-40B4-BE49-F238E27FC236}">
              <a16:creationId xmlns:a16="http://schemas.microsoft.com/office/drawing/2014/main" id="{00000000-0008-0000-0000-00007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5" name="Rectangle 371">
          <a:extLst>
            <a:ext uri="{FF2B5EF4-FFF2-40B4-BE49-F238E27FC236}">
              <a16:creationId xmlns:a16="http://schemas.microsoft.com/office/drawing/2014/main" id="{00000000-0008-0000-0000-00007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6" name="Rectangle 372">
          <a:extLst>
            <a:ext uri="{FF2B5EF4-FFF2-40B4-BE49-F238E27FC236}">
              <a16:creationId xmlns:a16="http://schemas.microsoft.com/office/drawing/2014/main" id="{00000000-0008-0000-0000-00007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7" name="Rectangle 373">
          <a:extLst>
            <a:ext uri="{FF2B5EF4-FFF2-40B4-BE49-F238E27FC236}">
              <a16:creationId xmlns:a16="http://schemas.microsoft.com/office/drawing/2014/main" id="{00000000-0008-0000-0000-00007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8" name="Rectangle 374">
          <a:extLst>
            <a:ext uri="{FF2B5EF4-FFF2-40B4-BE49-F238E27FC236}">
              <a16:creationId xmlns:a16="http://schemas.microsoft.com/office/drawing/2014/main" id="{00000000-0008-0000-0000-00007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9" name="Rectangle 375">
          <a:extLst>
            <a:ext uri="{FF2B5EF4-FFF2-40B4-BE49-F238E27FC236}">
              <a16:creationId xmlns:a16="http://schemas.microsoft.com/office/drawing/2014/main" id="{00000000-0008-0000-0000-00007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0" name="Rectangle 376">
          <a:extLst>
            <a:ext uri="{FF2B5EF4-FFF2-40B4-BE49-F238E27FC236}">
              <a16:creationId xmlns:a16="http://schemas.microsoft.com/office/drawing/2014/main" id="{00000000-0008-0000-0000-00007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1" name="Rectangle 377">
          <a:extLst>
            <a:ext uri="{FF2B5EF4-FFF2-40B4-BE49-F238E27FC236}">
              <a16:creationId xmlns:a16="http://schemas.microsoft.com/office/drawing/2014/main" id="{00000000-0008-0000-0000-00007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02" name="Rectangle 378">
          <a:extLst>
            <a:ext uri="{FF2B5EF4-FFF2-40B4-BE49-F238E27FC236}">
              <a16:creationId xmlns:a16="http://schemas.microsoft.com/office/drawing/2014/main" id="{00000000-0008-0000-0000-00007A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3" name="Rectangle 379">
          <a:extLst>
            <a:ext uri="{FF2B5EF4-FFF2-40B4-BE49-F238E27FC236}">
              <a16:creationId xmlns:a16="http://schemas.microsoft.com/office/drawing/2014/main" id="{00000000-0008-0000-0000-00007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4" name="Rectangle 380">
          <a:extLst>
            <a:ext uri="{FF2B5EF4-FFF2-40B4-BE49-F238E27FC236}">
              <a16:creationId xmlns:a16="http://schemas.microsoft.com/office/drawing/2014/main" id="{00000000-0008-0000-0000-00007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5" name="Rectangle 381">
          <a:extLst>
            <a:ext uri="{FF2B5EF4-FFF2-40B4-BE49-F238E27FC236}">
              <a16:creationId xmlns:a16="http://schemas.microsoft.com/office/drawing/2014/main" id="{00000000-0008-0000-0000-00007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6" name="Rectangle 382">
          <a:extLst>
            <a:ext uri="{FF2B5EF4-FFF2-40B4-BE49-F238E27FC236}">
              <a16:creationId xmlns:a16="http://schemas.microsoft.com/office/drawing/2014/main" id="{00000000-0008-0000-0000-00007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7" name="Rectangle 383">
          <a:extLst>
            <a:ext uri="{FF2B5EF4-FFF2-40B4-BE49-F238E27FC236}">
              <a16:creationId xmlns:a16="http://schemas.microsoft.com/office/drawing/2014/main" id="{00000000-0008-0000-0000-00007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8" name="Rectangle 384">
          <a:extLst>
            <a:ext uri="{FF2B5EF4-FFF2-40B4-BE49-F238E27FC236}">
              <a16:creationId xmlns:a16="http://schemas.microsoft.com/office/drawing/2014/main" id="{00000000-0008-0000-0000-00008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9" name="Rectangle 385">
          <a:extLst>
            <a:ext uri="{FF2B5EF4-FFF2-40B4-BE49-F238E27FC236}">
              <a16:creationId xmlns:a16="http://schemas.microsoft.com/office/drawing/2014/main" id="{00000000-0008-0000-0000-00008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0" name="Rectangle 386">
          <a:extLst>
            <a:ext uri="{FF2B5EF4-FFF2-40B4-BE49-F238E27FC236}">
              <a16:creationId xmlns:a16="http://schemas.microsoft.com/office/drawing/2014/main" id="{00000000-0008-0000-0000-00008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1" name="Rectangle 387">
          <a:extLst>
            <a:ext uri="{FF2B5EF4-FFF2-40B4-BE49-F238E27FC236}">
              <a16:creationId xmlns:a16="http://schemas.microsoft.com/office/drawing/2014/main" id="{00000000-0008-0000-0000-00008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2" name="Rectangle 388">
          <a:extLst>
            <a:ext uri="{FF2B5EF4-FFF2-40B4-BE49-F238E27FC236}">
              <a16:creationId xmlns:a16="http://schemas.microsoft.com/office/drawing/2014/main" id="{00000000-0008-0000-0000-00008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3" name="Rectangle 389">
          <a:extLst>
            <a:ext uri="{FF2B5EF4-FFF2-40B4-BE49-F238E27FC236}">
              <a16:creationId xmlns:a16="http://schemas.microsoft.com/office/drawing/2014/main" id="{00000000-0008-0000-0000-00008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4" name="Rectangle 390">
          <a:extLst>
            <a:ext uri="{FF2B5EF4-FFF2-40B4-BE49-F238E27FC236}">
              <a16:creationId xmlns:a16="http://schemas.microsoft.com/office/drawing/2014/main" id="{00000000-0008-0000-0000-00008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5" name="Rectangle 391">
          <a:extLst>
            <a:ext uri="{FF2B5EF4-FFF2-40B4-BE49-F238E27FC236}">
              <a16:creationId xmlns:a16="http://schemas.microsoft.com/office/drawing/2014/main" id="{00000000-0008-0000-0000-00008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6" name="Rectangle 392">
          <a:extLst>
            <a:ext uri="{FF2B5EF4-FFF2-40B4-BE49-F238E27FC236}">
              <a16:creationId xmlns:a16="http://schemas.microsoft.com/office/drawing/2014/main" id="{00000000-0008-0000-0000-00008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7" name="Rectangle 393">
          <a:extLst>
            <a:ext uri="{FF2B5EF4-FFF2-40B4-BE49-F238E27FC236}">
              <a16:creationId xmlns:a16="http://schemas.microsoft.com/office/drawing/2014/main" id="{00000000-0008-0000-0000-00008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8" name="Rectangle 394">
          <a:extLst>
            <a:ext uri="{FF2B5EF4-FFF2-40B4-BE49-F238E27FC236}">
              <a16:creationId xmlns:a16="http://schemas.microsoft.com/office/drawing/2014/main" id="{00000000-0008-0000-0000-00008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9" name="Rectangle 395">
          <a:extLst>
            <a:ext uri="{FF2B5EF4-FFF2-40B4-BE49-F238E27FC236}">
              <a16:creationId xmlns:a16="http://schemas.microsoft.com/office/drawing/2014/main" id="{00000000-0008-0000-0000-00008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0" name="Rectangle 396">
          <a:extLst>
            <a:ext uri="{FF2B5EF4-FFF2-40B4-BE49-F238E27FC236}">
              <a16:creationId xmlns:a16="http://schemas.microsoft.com/office/drawing/2014/main" id="{00000000-0008-0000-0000-00008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21" name="Rectangle 397">
          <a:extLst>
            <a:ext uri="{FF2B5EF4-FFF2-40B4-BE49-F238E27FC236}">
              <a16:creationId xmlns:a16="http://schemas.microsoft.com/office/drawing/2014/main" id="{00000000-0008-0000-0000-00008D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2" name="Rectangle 398">
          <a:extLst>
            <a:ext uri="{FF2B5EF4-FFF2-40B4-BE49-F238E27FC236}">
              <a16:creationId xmlns:a16="http://schemas.microsoft.com/office/drawing/2014/main" id="{00000000-0008-0000-0000-00008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3" name="Rectangle 399">
          <a:extLst>
            <a:ext uri="{FF2B5EF4-FFF2-40B4-BE49-F238E27FC236}">
              <a16:creationId xmlns:a16="http://schemas.microsoft.com/office/drawing/2014/main" id="{00000000-0008-0000-0000-00008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4" name="Rectangle 400">
          <a:extLst>
            <a:ext uri="{FF2B5EF4-FFF2-40B4-BE49-F238E27FC236}">
              <a16:creationId xmlns:a16="http://schemas.microsoft.com/office/drawing/2014/main" id="{00000000-0008-0000-0000-00009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5" name="Rectangle 401">
          <a:extLst>
            <a:ext uri="{FF2B5EF4-FFF2-40B4-BE49-F238E27FC236}">
              <a16:creationId xmlns:a16="http://schemas.microsoft.com/office/drawing/2014/main" id="{00000000-0008-0000-0000-00009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6" name="Rectangle 402">
          <a:extLst>
            <a:ext uri="{FF2B5EF4-FFF2-40B4-BE49-F238E27FC236}">
              <a16:creationId xmlns:a16="http://schemas.microsoft.com/office/drawing/2014/main" id="{00000000-0008-0000-0000-00009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7" name="Rectangle 403">
          <a:extLst>
            <a:ext uri="{FF2B5EF4-FFF2-40B4-BE49-F238E27FC236}">
              <a16:creationId xmlns:a16="http://schemas.microsoft.com/office/drawing/2014/main" id="{00000000-0008-0000-0000-00009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8" name="Rectangle 404">
          <a:extLst>
            <a:ext uri="{FF2B5EF4-FFF2-40B4-BE49-F238E27FC236}">
              <a16:creationId xmlns:a16="http://schemas.microsoft.com/office/drawing/2014/main" id="{00000000-0008-0000-0000-00009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9" name="Rectangle 405">
          <a:extLst>
            <a:ext uri="{FF2B5EF4-FFF2-40B4-BE49-F238E27FC236}">
              <a16:creationId xmlns:a16="http://schemas.microsoft.com/office/drawing/2014/main" id="{00000000-0008-0000-0000-00009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0" name="Rectangle 406">
          <a:extLst>
            <a:ext uri="{FF2B5EF4-FFF2-40B4-BE49-F238E27FC236}">
              <a16:creationId xmlns:a16="http://schemas.microsoft.com/office/drawing/2014/main" id="{00000000-0008-0000-0000-00009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1" name="Rectangle 407">
          <a:extLst>
            <a:ext uri="{FF2B5EF4-FFF2-40B4-BE49-F238E27FC236}">
              <a16:creationId xmlns:a16="http://schemas.microsoft.com/office/drawing/2014/main" id="{00000000-0008-0000-0000-00009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2" name="Rectangle 408">
          <a:extLst>
            <a:ext uri="{FF2B5EF4-FFF2-40B4-BE49-F238E27FC236}">
              <a16:creationId xmlns:a16="http://schemas.microsoft.com/office/drawing/2014/main" id="{00000000-0008-0000-0000-00009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3" name="Rectangle 409">
          <a:extLst>
            <a:ext uri="{FF2B5EF4-FFF2-40B4-BE49-F238E27FC236}">
              <a16:creationId xmlns:a16="http://schemas.microsoft.com/office/drawing/2014/main" id="{00000000-0008-0000-0000-00009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4" name="Rectangle 410">
          <a:extLst>
            <a:ext uri="{FF2B5EF4-FFF2-40B4-BE49-F238E27FC236}">
              <a16:creationId xmlns:a16="http://schemas.microsoft.com/office/drawing/2014/main" id="{00000000-0008-0000-0000-00009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5" name="Rectangle 411">
          <a:extLst>
            <a:ext uri="{FF2B5EF4-FFF2-40B4-BE49-F238E27FC236}">
              <a16:creationId xmlns:a16="http://schemas.microsoft.com/office/drawing/2014/main" id="{00000000-0008-0000-0000-00009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6" name="Rectangle 412">
          <a:extLst>
            <a:ext uri="{FF2B5EF4-FFF2-40B4-BE49-F238E27FC236}">
              <a16:creationId xmlns:a16="http://schemas.microsoft.com/office/drawing/2014/main" id="{00000000-0008-0000-0000-00009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7" name="Rectangle 413">
          <a:extLst>
            <a:ext uri="{FF2B5EF4-FFF2-40B4-BE49-F238E27FC236}">
              <a16:creationId xmlns:a16="http://schemas.microsoft.com/office/drawing/2014/main" id="{00000000-0008-0000-0000-00009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8" name="Rectangle 414">
          <a:extLst>
            <a:ext uri="{FF2B5EF4-FFF2-40B4-BE49-F238E27FC236}">
              <a16:creationId xmlns:a16="http://schemas.microsoft.com/office/drawing/2014/main" id="{00000000-0008-0000-0000-00009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9" name="Rectangle 415">
          <a:extLst>
            <a:ext uri="{FF2B5EF4-FFF2-40B4-BE49-F238E27FC236}">
              <a16:creationId xmlns:a16="http://schemas.microsoft.com/office/drawing/2014/main" id="{00000000-0008-0000-0000-00009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0" name="Rectangle 416">
          <a:extLst>
            <a:ext uri="{FF2B5EF4-FFF2-40B4-BE49-F238E27FC236}">
              <a16:creationId xmlns:a16="http://schemas.microsoft.com/office/drawing/2014/main" id="{00000000-0008-0000-0000-0000A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1" name="Rectangle 417">
          <a:extLst>
            <a:ext uri="{FF2B5EF4-FFF2-40B4-BE49-F238E27FC236}">
              <a16:creationId xmlns:a16="http://schemas.microsoft.com/office/drawing/2014/main" id="{00000000-0008-0000-0000-0000A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2" name="Rectangle 418">
          <a:extLst>
            <a:ext uri="{FF2B5EF4-FFF2-40B4-BE49-F238E27FC236}">
              <a16:creationId xmlns:a16="http://schemas.microsoft.com/office/drawing/2014/main" id="{00000000-0008-0000-0000-0000A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3" name="Rectangle 419">
          <a:extLst>
            <a:ext uri="{FF2B5EF4-FFF2-40B4-BE49-F238E27FC236}">
              <a16:creationId xmlns:a16="http://schemas.microsoft.com/office/drawing/2014/main" id="{00000000-0008-0000-0000-0000A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4" name="Rectangle 420">
          <a:extLst>
            <a:ext uri="{FF2B5EF4-FFF2-40B4-BE49-F238E27FC236}">
              <a16:creationId xmlns:a16="http://schemas.microsoft.com/office/drawing/2014/main" id="{00000000-0008-0000-0000-0000A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5" name="Rectangle 421">
          <a:extLst>
            <a:ext uri="{FF2B5EF4-FFF2-40B4-BE49-F238E27FC236}">
              <a16:creationId xmlns:a16="http://schemas.microsoft.com/office/drawing/2014/main" id="{00000000-0008-0000-0000-0000A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46" name="Rectangle 422">
          <a:extLst>
            <a:ext uri="{FF2B5EF4-FFF2-40B4-BE49-F238E27FC236}">
              <a16:creationId xmlns:a16="http://schemas.microsoft.com/office/drawing/2014/main" id="{00000000-0008-0000-0000-0000A6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7" name="Rectangle 423">
          <a:extLst>
            <a:ext uri="{FF2B5EF4-FFF2-40B4-BE49-F238E27FC236}">
              <a16:creationId xmlns:a16="http://schemas.microsoft.com/office/drawing/2014/main" id="{00000000-0008-0000-0000-0000A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8" name="Rectangle 424">
          <a:extLst>
            <a:ext uri="{FF2B5EF4-FFF2-40B4-BE49-F238E27FC236}">
              <a16:creationId xmlns:a16="http://schemas.microsoft.com/office/drawing/2014/main" id="{00000000-0008-0000-0000-0000A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9" name="Rectangle 425">
          <a:extLst>
            <a:ext uri="{FF2B5EF4-FFF2-40B4-BE49-F238E27FC236}">
              <a16:creationId xmlns:a16="http://schemas.microsoft.com/office/drawing/2014/main" id="{00000000-0008-0000-0000-0000A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0" name="Rectangle 426">
          <a:extLst>
            <a:ext uri="{FF2B5EF4-FFF2-40B4-BE49-F238E27FC236}">
              <a16:creationId xmlns:a16="http://schemas.microsoft.com/office/drawing/2014/main" id="{00000000-0008-0000-0000-0000A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1" name="Rectangle 427">
          <a:extLst>
            <a:ext uri="{FF2B5EF4-FFF2-40B4-BE49-F238E27FC236}">
              <a16:creationId xmlns:a16="http://schemas.microsoft.com/office/drawing/2014/main" id="{00000000-0008-0000-0000-0000A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2" name="Rectangle 428">
          <a:extLst>
            <a:ext uri="{FF2B5EF4-FFF2-40B4-BE49-F238E27FC236}">
              <a16:creationId xmlns:a16="http://schemas.microsoft.com/office/drawing/2014/main" id="{00000000-0008-0000-0000-0000A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3" name="Rectangle 429">
          <a:extLst>
            <a:ext uri="{FF2B5EF4-FFF2-40B4-BE49-F238E27FC236}">
              <a16:creationId xmlns:a16="http://schemas.microsoft.com/office/drawing/2014/main" id="{00000000-0008-0000-0000-0000A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4" name="Rectangle 430">
          <a:extLst>
            <a:ext uri="{FF2B5EF4-FFF2-40B4-BE49-F238E27FC236}">
              <a16:creationId xmlns:a16="http://schemas.microsoft.com/office/drawing/2014/main" id="{00000000-0008-0000-0000-0000A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5" name="Rectangle 431">
          <a:extLst>
            <a:ext uri="{FF2B5EF4-FFF2-40B4-BE49-F238E27FC236}">
              <a16:creationId xmlns:a16="http://schemas.microsoft.com/office/drawing/2014/main" id="{00000000-0008-0000-0000-0000A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6" name="Rectangle 432">
          <a:extLst>
            <a:ext uri="{FF2B5EF4-FFF2-40B4-BE49-F238E27FC236}">
              <a16:creationId xmlns:a16="http://schemas.microsoft.com/office/drawing/2014/main" id="{00000000-0008-0000-0000-0000B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7" name="Rectangle 433">
          <a:extLst>
            <a:ext uri="{FF2B5EF4-FFF2-40B4-BE49-F238E27FC236}">
              <a16:creationId xmlns:a16="http://schemas.microsoft.com/office/drawing/2014/main" id="{00000000-0008-0000-0000-0000B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8" name="Rectangle 434">
          <a:extLst>
            <a:ext uri="{FF2B5EF4-FFF2-40B4-BE49-F238E27FC236}">
              <a16:creationId xmlns:a16="http://schemas.microsoft.com/office/drawing/2014/main" id="{00000000-0008-0000-0000-0000B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9" name="Rectangle 435">
          <a:extLst>
            <a:ext uri="{FF2B5EF4-FFF2-40B4-BE49-F238E27FC236}">
              <a16:creationId xmlns:a16="http://schemas.microsoft.com/office/drawing/2014/main" id="{00000000-0008-0000-0000-0000B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0" name="Rectangle 436">
          <a:extLst>
            <a:ext uri="{FF2B5EF4-FFF2-40B4-BE49-F238E27FC236}">
              <a16:creationId xmlns:a16="http://schemas.microsoft.com/office/drawing/2014/main" id="{00000000-0008-0000-0000-0000B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1" name="Rectangle 437">
          <a:extLst>
            <a:ext uri="{FF2B5EF4-FFF2-40B4-BE49-F238E27FC236}">
              <a16:creationId xmlns:a16="http://schemas.microsoft.com/office/drawing/2014/main" id="{00000000-0008-0000-0000-0000B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2" name="Rectangle 438">
          <a:extLst>
            <a:ext uri="{FF2B5EF4-FFF2-40B4-BE49-F238E27FC236}">
              <a16:creationId xmlns:a16="http://schemas.microsoft.com/office/drawing/2014/main" id="{00000000-0008-0000-0000-0000B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3" name="Rectangle 439">
          <a:extLst>
            <a:ext uri="{FF2B5EF4-FFF2-40B4-BE49-F238E27FC236}">
              <a16:creationId xmlns:a16="http://schemas.microsoft.com/office/drawing/2014/main" id="{00000000-0008-0000-0000-0000B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4" name="Rectangle 440">
          <a:extLst>
            <a:ext uri="{FF2B5EF4-FFF2-40B4-BE49-F238E27FC236}">
              <a16:creationId xmlns:a16="http://schemas.microsoft.com/office/drawing/2014/main" id="{00000000-0008-0000-0000-0000B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5" name="Rectangle 441">
          <a:extLst>
            <a:ext uri="{FF2B5EF4-FFF2-40B4-BE49-F238E27FC236}">
              <a16:creationId xmlns:a16="http://schemas.microsoft.com/office/drawing/2014/main" id="{00000000-0008-0000-0000-0000B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6" name="Rectangle 442">
          <a:extLst>
            <a:ext uri="{FF2B5EF4-FFF2-40B4-BE49-F238E27FC236}">
              <a16:creationId xmlns:a16="http://schemas.microsoft.com/office/drawing/2014/main" id="{00000000-0008-0000-0000-0000B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7" name="Rectangle 443">
          <a:extLst>
            <a:ext uri="{FF2B5EF4-FFF2-40B4-BE49-F238E27FC236}">
              <a16:creationId xmlns:a16="http://schemas.microsoft.com/office/drawing/2014/main" id="{00000000-0008-0000-0000-0000B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8" name="Rectangle 444">
          <a:extLst>
            <a:ext uri="{FF2B5EF4-FFF2-40B4-BE49-F238E27FC236}">
              <a16:creationId xmlns:a16="http://schemas.microsoft.com/office/drawing/2014/main" id="{00000000-0008-0000-0000-0000B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9" name="Rectangle 445">
          <a:extLst>
            <a:ext uri="{FF2B5EF4-FFF2-40B4-BE49-F238E27FC236}">
              <a16:creationId xmlns:a16="http://schemas.microsoft.com/office/drawing/2014/main" id="{00000000-0008-0000-0000-0000B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0" name="Rectangle 446">
          <a:extLst>
            <a:ext uri="{FF2B5EF4-FFF2-40B4-BE49-F238E27FC236}">
              <a16:creationId xmlns:a16="http://schemas.microsoft.com/office/drawing/2014/main" id="{00000000-0008-0000-0000-0000B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1" name="Rectangle 447">
          <a:extLst>
            <a:ext uri="{FF2B5EF4-FFF2-40B4-BE49-F238E27FC236}">
              <a16:creationId xmlns:a16="http://schemas.microsoft.com/office/drawing/2014/main" id="{00000000-0008-0000-0000-0000B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2" name="Rectangle 448">
          <a:extLst>
            <a:ext uri="{FF2B5EF4-FFF2-40B4-BE49-F238E27FC236}">
              <a16:creationId xmlns:a16="http://schemas.microsoft.com/office/drawing/2014/main" id="{00000000-0008-0000-0000-0000C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3" name="Rectangle 449">
          <a:extLst>
            <a:ext uri="{FF2B5EF4-FFF2-40B4-BE49-F238E27FC236}">
              <a16:creationId xmlns:a16="http://schemas.microsoft.com/office/drawing/2014/main" id="{00000000-0008-0000-0000-0000C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4" name="Rectangle 450">
          <a:extLst>
            <a:ext uri="{FF2B5EF4-FFF2-40B4-BE49-F238E27FC236}">
              <a16:creationId xmlns:a16="http://schemas.microsoft.com/office/drawing/2014/main" id="{00000000-0008-0000-0000-0000C2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5" name="Rectangle 451">
          <a:extLst>
            <a:ext uri="{FF2B5EF4-FFF2-40B4-BE49-F238E27FC236}">
              <a16:creationId xmlns:a16="http://schemas.microsoft.com/office/drawing/2014/main" id="{00000000-0008-0000-0000-0000C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6" name="Rectangle 452">
          <a:extLst>
            <a:ext uri="{FF2B5EF4-FFF2-40B4-BE49-F238E27FC236}">
              <a16:creationId xmlns:a16="http://schemas.microsoft.com/office/drawing/2014/main" id="{00000000-0008-0000-0000-0000C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4</xdr:row>
      <xdr:rowOff>0</xdr:rowOff>
    </xdr:from>
    <xdr:ext cx="28854" cy="132665"/>
    <xdr:sp macro="" textlink="">
      <xdr:nvSpPr>
        <xdr:cNvPr id="1477" name="Rectangle 453">
          <a:extLst>
            <a:ext uri="{FF2B5EF4-FFF2-40B4-BE49-F238E27FC236}">
              <a16:creationId xmlns:a16="http://schemas.microsoft.com/office/drawing/2014/main" id="{00000000-0008-0000-0000-0000C5050000}"/>
            </a:ext>
          </a:extLst>
        </xdr:cNvPr>
        <xdr:cNvSpPr>
          <a:spLocks noChangeArrowheads="1"/>
        </xdr:cNvSpPr>
      </xdr:nvSpPr>
      <xdr:spPr bwMode="auto">
        <a:xfrm>
          <a:off x="72072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8" name="Rectangle 454">
          <a:extLst>
            <a:ext uri="{FF2B5EF4-FFF2-40B4-BE49-F238E27FC236}">
              <a16:creationId xmlns:a16="http://schemas.microsoft.com/office/drawing/2014/main" id="{00000000-0008-0000-0000-0000C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9" name="Rectangle 455">
          <a:extLst>
            <a:ext uri="{FF2B5EF4-FFF2-40B4-BE49-F238E27FC236}">
              <a16:creationId xmlns:a16="http://schemas.microsoft.com/office/drawing/2014/main" id="{00000000-0008-0000-0000-0000C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0" name="Rectangle 456">
          <a:extLst>
            <a:ext uri="{FF2B5EF4-FFF2-40B4-BE49-F238E27FC236}">
              <a16:creationId xmlns:a16="http://schemas.microsoft.com/office/drawing/2014/main" id="{00000000-0008-0000-0000-0000C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1" name="Rectangle 457">
          <a:extLst>
            <a:ext uri="{FF2B5EF4-FFF2-40B4-BE49-F238E27FC236}">
              <a16:creationId xmlns:a16="http://schemas.microsoft.com/office/drawing/2014/main" id="{00000000-0008-0000-0000-0000C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2" name="Rectangle 458">
          <a:extLst>
            <a:ext uri="{FF2B5EF4-FFF2-40B4-BE49-F238E27FC236}">
              <a16:creationId xmlns:a16="http://schemas.microsoft.com/office/drawing/2014/main" id="{00000000-0008-0000-0000-0000C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3" name="Rectangle 459">
          <a:extLst>
            <a:ext uri="{FF2B5EF4-FFF2-40B4-BE49-F238E27FC236}">
              <a16:creationId xmlns:a16="http://schemas.microsoft.com/office/drawing/2014/main" id="{00000000-0008-0000-0000-0000C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4" name="Rectangle 460">
          <a:extLst>
            <a:ext uri="{FF2B5EF4-FFF2-40B4-BE49-F238E27FC236}">
              <a16:creationId xmlns:a16="http://schemas.microsoft.com/office/drawing/2014/main" id="{00000000-0008-0000-0000-0000C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5" name="Rectangle 461">
          <a:extLst>
            <a:ext uri="{FF2B5EF4-FFF2-40B4-BE49-F238E27FC236}">
              <a16:creationId xmlns:a16="http://schemas.microsoft.com/office/drawing/2014/main" id="{00000000-0008-0000-0000-0000C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6" name="Rectangle 462">
          <a:extLst>
            <a:ext uri="{FF2B5EF4-FFF2-40B4-BE49-F238E27FC236}">
              <a16:creationId xmlns:a16="http://schemas.microsoft.com/office/drawing/2014/main" id="{00000000-0008-0000-0000-0000C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7" name="Rectangle 463">
          <a:extLst>
            <a:ext uri="{FF2B5EF4-FFF2-40B4-BE49-F238E27FC236}">
              <a16:creationId xmlns:a16="http://schemas.microsoft.com/office/drawing/2014/main" id="{00000000-0008-0000-0000-0000C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8" name="Rectangle 464">
          <a:extLst>
            <a:ext uri="{FF2B5EF4-FFF2-40B4-BE49-F238E27FC236}">
              <a16:creationId xmlns:a16="http://schemas.microsoft.com/office/drawing/2014/main" id="{00000000-0008-0000-0000-0000D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9" name="Rectangle 465">
          <a:extLst>
            <a:ext uri="{FF2B5EF4-FFF2-40B4-BE49-F238E27FC236}">
              <a16:creationId xmlns:a16="http://schemas.microsoft.com/office/drawing/2014/main" id="{00000000-0008-0000-0000-0000D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90" name="Rectangle 466">
          <a:extLst>
            <a:ext uri="{FF2B5EF4-FFF2-40B4-BE49-F238E27FC236}">
              <a16:creationId xmlns:a16="http://schemas.microsoft.com/office/drawing/2014/main" id="{00000000-0008-0000-0000-0000D2050000}"/>
            </a:ext>
          </a:extLst>
        </xdr:cNvPr>
        <xdr:cNvSpPr>
          <a:spLocks noChangeArrowheads="1"/>
        </xdr:cNvSpPr>
      </xdr:nvSpPr>
      <xdr:spPr bwMode="auto">
        <a:xfrm>
          <a:off x="711200"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1" name="Rectangle 467">
          <a:extLst>
            <a:ext uri="{FF2B5EF4-FFF2-40B4-BE49-F238E27FC236}">
              <a16:creationId xmlns:a16="http://schemas.microsoft.com/office/drawing/2014/main" id="{00000000-0008-0000-0000-0000D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2" name="Rectangle 468">
          <a:extLst>
            <a:ext uri="{FF2B5EF4-FFF2-40B4-BE49-F238E27FC236}">
              <a16:creationId xmlns:a16="http://schemas.microsoft.com/office/drawing/2014/main" id="{00000000-0008-0000-0000-0000D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3" name="Rectangle 469">
          <a:extLst>
            <a:ext uri="{FF2B5EF4-FFF2-40B4-BE49-F238E27FC236}">
              <a16:creationId xmlns:a16="http://schemas.microsoft.com/office/drawing/2014/main" id="{00000000-0008-0000-0000-0000D5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4" name="Rectangle 470">
          <a:extLst>
            <a:ext uri="{FF2B5EF4-FFF2-40B4-BE49-F238E27FC236}">
              <a16:creationId xmlns:a16="http://schemas.microsoft.com/office/drawing/2014/main" id="{00000000-0008-0000-0000-0000D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5" name="Rectangle 471">
          <a:extLst>
            <a:ext uri="{FF2B5EF4-FFF2-40B4-BE49-F238E27FC236}">
              <a16:creationId xmlns:a16="http://schemas.microsoft.com/office/drawing/2014/main" id="{00000000-0008-0000-0000-0000D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6" name="Rectangle 472">
          <a:extLst>
            <a:ext uri="{FF2B5EF4-FFF2-40B4-BE49-F238E27FC236}">
              <a16:creationId xmlns:a16="http://schemas.microsoft.com/office/drawing/2014/main" id="{00000000-0008-0000-0000-0000D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7" name="Rectangle 473">
          <a:extLst>
            <a:ext uri="{FF2B5EF4-FFF2-40B4-BE49-F238E27FC236}">
              <a16:creationId xmlns:a16="http://schemas.microsoft.com/office/drawing/2014/main" id="{00000000-0008-0000-0000-0000D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8" name="Rectangle 474">
          <a:extLst>
            <a:ext uri="{FF2B5EF4-FFF2-40B4-BE49-F238E27FC236}">
              <a16:creationId xmlns:a16="http://schemas.microsoft.com/office/drawing/2014/main" id="{00000000-0008-0000-0000-0000D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9" name="Rectangle 475">
          <a:extLst>
            <a:ext uri="{FF2B5EF4-FFF2-40B4-BE49-F238E27FC236}">
              <a16:creationId xmlns:a16="http://schemas.microsoft.com/office/drawing/2014/main" id="{00000000-0008-0000-0000-0000D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0" name="Rectangle 476">
          <a:extLst>
            <a:ext uri="{FF2B5EF4-FFF2-40B4-BE49-F238E27FC236}">
              <a16:creationId xmlns:a16="http://schemas.microsoft.com/office/drawing/2014/main" id="{00000000-0008-0000-0000-0000D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1" name="Rectangle 477">
          <a:extLst>
            <a:ext uri="{FF2B5EF4-FFF2-40B4-BE49-F238E27FC236}">
              <a16:creationId xmlns:a16="http://schemas.microsoft.com/office/drawing/2014/main" id="{00000000-0008-0000-0000-0000D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2" name="Rectangle 478">
          <a:extLst>
            <a:ext uri="{FF2B5EF4-FFF2-40B4-BE49-F238E27FC236}">
              <a16:creationId xmlns:a16="http://schemas.microsoft.com/office/drawing/2014/main" id="{00000000-0008-0000-0000-0000D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3" name="Rectangle 479">
          <a:extLst>
            <a:ext uri="{FF2B5EF4-FFF2-40B4-BE49-F238E27FC236}">
              <a16:creationId xmlns:a16="http://schemas.microsoft.com/office/drawing/2014/main" id="{00000000-0008-0000-0000-0000D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4" name="Rectangle 480">
          <a:extLst>
            <a:ext uri="{FF2B5EF4-FFF2-40B4-BE49-F238E27FC236}">
              <a16:creationId xmlns:a16="http://schemas.microsoft.com/office/drawing/2014/main" id="{00000000-0008-0000-0000-0000E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5" name="Rectangle 481">
          <a:extLst>
            <a:ext uri="{FF2B5EF4-FFF2-40B4-BE49-F238E27FC236}">
              <a16:creationId xmlns:a16="http://schemas.microsoft.com/office/drawing/2014/main" id="{00000000-0008-0000-0000-0000E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6" name="Rectangle 482">
          <a:extLst>
            <a:ext uri="{FF2B5EF4-FFF2-40B4-BE49-F238E27FC236}">
              <a16:creationId xmlns:a16="http://schemas.microsoft.com/office/drawing/2014/main" id="{00000000-0008-0000-0000-0000E2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7" name="Rectangle 483">
          <a:extLst>
            <a:ext uri="{FF2B5EF4-FFF2-40B4-BE49-F238E27FC236}">
              <a16:creationId xmlns:a16="http://schemas.microsoft.com/office/drawing/2014/main" id="{00000000-0008-0000-0000-0000E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8" name="Rectangle 484">
          <a:extLst>
            <a:ext uri="{FF2B5EF4-FFF2-40B4-BE49-F238E27FC236}">
              <a16:creationId xmlns:a16="http://schemas.microsoft.com/office/drawing/2014/main" id="{00000000-0008-0000-0000-0000E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509" name="Rectangle 485">
          <a:extLst>
            <a:ext uri="{FF2B5EF4-FFF2-40B4-BE49-F238E27FC236}">
              <a16:creationId xmlns:a16="http://schemas.microsoft.com/office/drawing/2014/main" id="{00000000-0008-0000-0000-0000E5050000}"/>
            </a:ext>
          </a:extLst>
        </xdr:cNvPr>
        <xdr:cNvSpPr>
          <a:spLocks noChangeArrowheads="1"/>
        </xdr:cNvSpPr>
      </xdr:nvSpPr>
      <xdr:spPr bwMode="auto">
        <a:xfrm>
          <a:off x="711200"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0" name="Rectangle 486">
          <a:extLst>
            <a:ext uri="{FF2B5EF4-FFF2-40B4-BE49-F238E27FC236}">
              <a16:creationId xmlns:a16="http://schemas.microsoft.com/office/drawing/2014/main" id="{00000000-0008-0000-0000-0000E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1" name="Rectangle 487">
          <a:extLst>
            <a:ext uri="{FF2B5EF4-FFF2-40B4-BE49-F238E27FC236}">
              <a16:creationId xmlns:a16="http://schemas.microsoft.com/office/drawing/2014/main" id="{00000000-0008-0000-0000-0000E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2" name="Rectangle 488">
          <a:extLst>
            <a:ext uri="{FF2B5EF4-FFF2-40B4-BE49-F238E27FC236}">
              <a16:creationId xmlns:a16="http://schemas.microsoft.com/office/drawing/2014/main" id="{00000000-0008-0000-0000-0000E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3" name="Rectangle 489">
          <a:extLst>
            <a:ext uri="{FF2B5EF4-FFF2-40B4-BE49-F238E27FC236}">
              <a16:creationId xmlns:a16="http://schemas.microsoft.com/office/drawing/2014/main" id="{00000000-0008-0000-0000-0000E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4" name="Rectangle 490">
          <a:extLst>
            <a:ext uri="{FF2B5EF4-FFF2-40B4-BE49-F238E27FC236}">
              <a16:creationId xmlns:a16="http://schemas.microsoft.com/office/drawing/2014/main" id="{00000000-0008-0000-0000-0000E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5" name="Rectangle 491">
          <a:extLst>
            <a:ext uri="{FF2B5EF4-FFF2-40B4-BE49-F238E27FC236}">
              <a16:creationId xmlns:a16="http://schemas.microsoft.com/office/drawing/2014/main" id="{00000000-0008-0000-0000-0000E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6" name="Rectangle 492">
          <a:extLst>
            <a:ext uri="{FF2B5EF4-FFF2-40B4-BE49-F238E27FC236}">
              <a16:creationId xmlns:a16="http://schemas.microsoft.com/office/drawing/2014/main" id="{00000000-0008-0000-0000-0000E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7" name="Rectangle 493">
          <a:extLst>
            <a:ext uri="{FF2B5EF4-FFF2-40B4-BE49-F238E27FC236}">
              <a16:creationId xmlns:a16="http://schemas.microsoft.com/office/drawing/2014/main" id="{00000000-0008-0000-0000-0000E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8" name="Rectangle 494">
          <a:extLst>
            <a:ext uri="{FF2B5EF4-FFF2-40B4-BE49-F238E27FC236}">
              <a16:creationId xmlns:a16="http://schemas.microsoft.com/office/drawing/2014/main" id="{00000000-0008-0000-0000-0000E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9" name="Rectangle 495">
          <a:extLst>
            <a:ext uri="{FF2B5EF4-FFF2-40B4-BE49-F238E27FC236}">
              <a16:creationId xmlns:a16="http://schemas.microsoft.com/office/drawing/2014/main" id="{00000000-0008-0000-0000-0000E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0" name="Rectangle 496">
          <a:extLst>
            <a:ext uri="{FF2B5EF4-FFF2-40B4-BE49-F238E27FC236}">
              <a16:creationId xmlns:a16="http://schemas.microsoft.com/office/drawing/2014/main" id="{00000000-0008-0000-0000-0000F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1" name="Rectangle 497">
          <a:extLst>
            <a:ext uri="{FF2B5EF4-FFF2-40B4-BE49-F238E27FC236}">
              <a16:creationId xmlns:a16="http://schemas.microsoft.com/office/drawing/2014/main" id="{00000000-0008-0000-0000-0000F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2" name="Rectangle 498">
          <a:extLst>
            <a:ext uri="{FF2B5EF4-FFF2-40B4-BE49-F238E27FC236}">
              <a16:creationId xmlns:a16="http://schemas.microsoft.com/office/drawing/2014/main" id="{00000000-0008-0000-0000-0000F2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3" name="Rectangle 499">
          <a:extLst>
            <a:ext uri="{FF2B5EF4-FFF2-40B4-BE49-F238E27FC236}">
              <a16:creationId xmlns:a16="http://schemas.microsoft.com/office/drawing/2014/main" id="{00000000-0008-0000-0000-0000F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4" name="Rectangle 500">
          <a:extLst>
            <a:ext uri="{FF2B5EF4-FFF2-40B4-BE49-F238E27FC236}">
              <a16:creationId xmlns:a16="http://schemas.microsoft.com/office/drawing/2014/main" id="{00000000-0008-0000-0000-0000F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5" name="Rectangle 501">
          <a:extLst>
            <a:ext uri="{FF2B5EF4-FFF2-40B4-BE49-F238E27FC236}">
              <a16:creationId xmlns:a16="http://schemas.microsoft.com/office/drawing/2014/main" id="{00000000-0008-0000-0000-0000F5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6" name="Rectangle 502">
          <a:extLst>
            <a:ext uri="{FF2B5EF4-FFF2-40B4-BE49-F238E27FC236}">
              <a16:creationId xmlns:a16="http://schemas.microsoft.com/office/drawing/2014/main" id="{00000000-0008-0000-0000-0000F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7" name="Rectangle 503">
          <a:extLst>
            <a:ext uri="{FF2B5EF4-FFF2-40B4-BE49-F238E27FC236}">
              <a16:creationId xmlns:a16="http://schemas.microsoft.com/office/drawing/2014/main" id="{00000000-0008-0000-0000-0000F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8" name="Rectangle 504">
          <a:extLst>
            <a:ext uri="{FF2B5EF4-FFF2-40B4-BE49-F238E27FC236}">
              <a16:creationId xmlns:a16="http://schemas.microsoft.com/office/drawing/2014/main" id="{00000000-0008-0000-0000-0000F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9" name="Rectangle 505">
          <a:extLst>
            <a:ext uri="{FF2B5EF4-FFF2-40B4-BE49-F238E27FC236}">
              <a16:creationId xmlns:a16="http://schemas.microsoft.com/office/drawing/2014/main" id="{00000000-0008-0000-0000-0000F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0" name="Rectangle 506">
          <a:extLst>
            <a:ext uri="{FF2B5EF4-FFF2-40B4-BE49-F238E27FC236}">
              <a16:creationId xmlns:a16="http://schemas.microsoft.com/office/drawing/2014/main" id="{00000000-0008-0000-0000-0000F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1" name="Rectangle 507">
          <a:extLst>
            <a:ext uri="{FF2B5EF4-FFF2-40B4-BE49-F238E27FC236}">
              <a16:creationId xmlns:a16="http://schemas.microsoft.com/office/drawing/2014/main" id="{00000000-0008-0000-0000-0000F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2" name="Rectangle 508">
          <a:extLst>
            <a:ext uri="{FF2B5EF4-FFF2-40B4-BE49-F238E27FC236}">
              <a16:creationId xmlns:a16="http://schemas.microsoft.com/office/drawing/2014/main" id="{00000000-0008-0000-0000-0000F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3" name="Rectangle 509">
          <a:extLst>
            <a:ext uri="{FF2B5EF4-FFF2-40B4-BE49-F238E27FC236}">
              <a16:creationId xmlns:a16="http://schemas.microsoft.com/office/drawing/2014/main" id="{00000000-0008-0000-0000-0000F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534" name="Rectangle 510">
          <a:extLst>
            <a:ext uri="{FF2B5EF4-FFF2-40B4-BE49-F238E27FC236}">
              <a16:creationId xmlns:a16="http://schemas.microsoft.com/office/drawing/2014/main" id="{00000000-0008-0000-0000-0000FE050000}"/>
            </a:ext>
          </a:extLst>
        </xdr:cNvPr>
        <xdr:cNvSpPr>
          <a:spLocks noChangeArrowheads="1"/>
        </xdr:cNvSpPr>
      </xdr:nvSpPr>
      <xdr:spPr bwMode="auto">
        <a:xfrm>
          <a:off x="711200"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5" name="Rectangle 511">
          <a:extLst>
            <a:ext uri="{FF2B5EF4-FFF2-40B4-BE49-F238E27FC236}">
              <a16:creationId xmlns:a16="http://schemas.microsoft.com/office/drawing/2014/main" id="{00000000-0008-0000-0000-0000F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6" name="Rectangle 512">
          <a:extLst>
            <a:ext uri="{FF2B5EF4-FFF2-40B4-BE49-F238E27FC236}">
              <a16:creationId xmlns:a16="http://schemas.microsoft.com/office/drawing/2014/main" id="{00000000-0008-0000-0000-000000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7" name="Rectangle 513">
          <a:extLst>
            <a:ext uri="{FF2B5EF4-FFF2-40B4-BE49-F238E27FC236}">
              <a16:creationId xmlns:a16="http://schemas.microsoft.com/office/drawing/2014/main" id="{00000000-0008-0000-0000-000001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8" name="Rectangle 514">
          <a:extLst>
            <a:ext uri="{FF2B5EF4-FFF2-40B4-BE49-F238E27FC236}">
              <a16:creationId xmlns:a16="http://schemas.microsoft.com/office/drawing/2014/main" id="{00000000-0008-0000-0000-000002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9" name="Rectangle 515">
          <a:extLst>
            <a:ext uri="{FF2B5EF4-FFF2-40B4-BE49-F238E27FC236}">
              <a16:creationId xmlns:a16="http://schemas.microsoft.com/office/drawing/2014/main" id="{00000000-0008-0000-0000-000003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0" name="Rectangle 516">
          <a:extLst>
            <a:ext uri="{FF2B5EF4-FFF2-40B4-BE49-F238E27FC236}">
              <a16:creationId xmlns:a16="http://schemas.microsoft.com/office/drawing/2014/main" id="{00000000-0008-0000-0000-000004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1" name="Rectangle 517">
          <a:extLst>
            <a:ext uri="{FF2B5EF4-FFF2-40B4-BE49-F238E27FC236}">
              <a16:creationId xmlns:a16="http://schemas.microsoft.com/office/drawing/2014/main" id="{00000000-0008-0000-0000-000005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2" name="Rectangle 518">
          <a:extLst>
            <a:ext uri="{FF2B5EF4-FFF2-40B4-BE49-F238E27FC236}">
              <a16:creationId xmlns:a16="http://schemas.microsoft.com/office/drawing/2014/main" id="{00000000-0008-0000-0000-000006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3" name="Rectangle 519">
          <a:extLst>
            <a:ext uri="{FF2B5EF4-FFF2-40B4-BE49-F238E27FC236}">
              <a16:creationId xmlns:a16="http://schemas.microsoft.com/office/drawing/2014/main" id="{00000000-0008-0000-0000-000007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4" name="Rectangle 520">
          <a:extLst>
            <a:ext uri="{FF2B5EF4-FFF2-40B4-BE49-F238E27FC236}">
              <a16:creationId xmlns:a16="http://schemas.microsoft.com/office/drawing/2014/main" id="{00000000-0008-0000-0000-000008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5" name="Rectangle 521">
          <a:extLst>
            <a:ext uri="{FF2B5EF4-FFF2-40B4-BE49-F238E27FC236}">
              <a16:creationId xmlns:a16="http://schemas.microsoft.com/office/drawing/2014/main" id="{00000000-0008-0000-0000-000009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6" name="Rectangle 522">
          <a:extLst>
            <a:ext uri="{FF2B5EF4-FFF2-40B4-BE49-F238E27FC236}">
              <a16:creationId xmlns:a16="http://schemas.microsoft.com/office/drawing/2014/main" id="{00000000-0008-0000-0000-00000A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7" name="Rectangle 523">
          <a:extLst>
            <a:ext uri="{FF2B5EF4-FFF2-40B4-BE49-F238E27FC236}">
              <a16:creationId xmlns:a16="http://schemas.microsoft.com/office/drawing/2014/main" id="{00000000-0008-0000-0000-00000B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8" name="Rectangle 524">
          <a:extLst>
            <a:ext uri="{FF2B5EF4-FFF2-40B4-BE49-F238E27FC236}">
              <a16:creationId xmlns:a16="http://schemas.microsoft.com/office/drawing/2014/main" id="{00000000-0008-0000-0000-00000C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9" name="Rectangle 525">
          <a:extLst>
            <a:ext uri="{FF2B5EF4-FFF2-40B4-BE49-F238E27FC236}">
              <a16:creationId xmlns:a16="http://schemas.microsoft.com/office/drawing/2014/main" id="{00000000-0008-0000-0000-00000D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50" name="Rectangle 526">
          <a:extLst>
            <a:ext uri="{FF2B5EF4-FFF2-40B4-BE49-F238E27FC236}">
              <a16:creationId xmlns:a16="http://schemas.microsoft.com/office/drawing/2014/main" id="{00000000-0008-0000-0000-00000E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51" name="Rectangle 527">
          <a:extLst>
            <a:ext uri="{FF2B5EF4-FFF2-40B4-BE49-F238E27FC236}">
              <a16:creationId xmlns:a16="http://schemas.microsoft.com/office/drawing/2014/main" id="{00000000-0008-0000-0000-00000F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52" name="Rectangle 528">
          <a:extLst>
            <a:ext uri="{FF2B5EF4-FFF2-40B4-BE49-F238E27FC236}">
              <a16:creationId xmlns:a16="http://schemas.microsoft.com/office/drawing/2014/main" id="{00000000-0008-0000-0000-000010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0" name="Rectangle 238">
          <a:extLst>
            <a:ext uri="{FF2B5EF4-FFF2-40B4-BE49-F238E27FC236}">
              <a16:creationId xmlns:a16="http://schemas.microsoft.com/office/drawing/2014/main" id="{00000000-0008-0000-0000-00001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1" name="Rectangle 249">
          <a:extLst>
            <a:ext uri="{FF2B5EF4-FFF2-40B4-BE49-F238E27FC236}">
              <a16:creationId xmlns:a16="http://schemas.microsoft.com/office/drawing/2014/main" id="{00000000-0008-0000-0000-00001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2" name="Rectangle 251">
          <a:extLst>
            <a:ext uri="{FF2B5EF4-FFF2-40B4-BE49-F238E27FC236}">
              <a16:creationId xmlns:a16="http://schemas.microsoft.com/office/drawing/2014/main" id="{00000000-0008-0000-0000-00001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twoCellAnchor>
    <xdr:from>
      <xdr:col>0</xdr:col>
      <xdr:colOff>85725</xdr:colOff>
      <xdr:row>1</xdr:row>
      <xdr:rowOff>38100</xdr:rowOff>
    </xdr:from>
    <xdr:to>
      <xdr:col>1</xdr:col>
      <xdr:colOff>47625</xdr:colOff>
      <xdr:row>1</xdr:row>
      <xdr:rowOff>38100</xdr:rowOff>
    </xdr:to>
    <xdr:pic>
      <xdr:nvPicPr>
        <xdr:cNvPr id="283" name="Picture 252">
          <a:extLst>
            <a:ext uri="{FF2B5EF4-FFF2-40B4-BE49-F238E27FC236}">
              <a16:creationId xmlns:a16="http://schemas.microsoft.com/office/drawing/2014/main" id="{00000000-0008-0000-0000-00001B01000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85725" y="161925"/>
          <a:ext cx="495300" cy="0"/>
        </a:xfrm>
        <a:prstGeom prst="rect">
          <a:avLst/>
        </a:prstGeom>
        <a:noFill/>
        <a:ln w="9525">
          <a:noFill/>
          <a:miter lim="800000"/>
          <a:headEnd/>
          <a:tailEnd/>
        </a:ln>
      </xdr:spPr>
    </xdr:pic>
    <xdr:clientData/>
  </xdr:twoCellAnchor>
  <xdr:oneCellAnchor>
    <xdr:from>
      <xdr:col>1</xdr:col>
      <xdr:colOff>19050</xdr:colOff>
      <xdr:row>0</xdr:row>
      <xdr:rowOff>0</xdr:rowOff>
    </xdr:from>
    <xdr:ext cx="28854" cy="132665"/>
    <xdr:sp macro="" textlink="">
      <xdr:nvSpPr>
        <xdr:cNvPr id="284" name="Rectangle 253">
          <a:extLst>
            <a:ext uri="{FF2B5EF4-FFF2-40B4-BE49-F238E27FC236}">
              <a16:creationId xmlns:a16="http://schemas.microsoft.com/office/drawing/2014/main" id="{00000000-0008-0000-0000-00001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5" name="Rectangle 254">
          <a:extLst>
            <a:ext uri="{FF2B5EF4-FFF2-40B4-BE49-F238E27FC236}">
              <a16:creationId xmlns:a16="http://schemas.microsoft.com/office/drawing/2014/main" id="{00000000-0008-0000-0000-00001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6" name="Rectangle 255">
          <a:extLst>
            <a:ext uri="{FF2B5EF4-FFF2-40B4-BE49-F238E27FC236}">
              <a16:creationId xmlns:a16="http://schemas.microsoft.com/office/drawing/2014/main" id="{00000000-0008-0000-0000-00001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7" name="Rectangle 257">
          <a:extLst>
            <a:ext uri="{FF2B5EF4-FFF2-40B4-BE49-F238E27FC236}">
              <a16:creationId xmlns:a16="http://schemas.microsoft.com/office/drawing/2014/main" id="{00000000-0008-0000-0000-00001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8" name="Rectangle 258">
          <a:extLst>
            <a:ext uri="{FF2B5EF4-FFF2-40B4-BE49-F238E27FC236}">
              <a16:creationId xmlns:a16="http://schemas.microsoft.com/office/drawing/2014/main" id="{00000000-0008-0000-0000-00002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9" name="Rectangle 259">
          <a:extLst>
            <a:ext uri="{FF2B5EF4-FFF2-40B4-BE49-F238E27FC236}">
              <a16:creationId xmlns:a16="http://schemas.microsoft.com/office/drawing/2014/main" id="{00000000-0008-0000-0000-00002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0" name="Rectangle 260">
          <a:extLst>
            <a:ext uri="{FF2B5EF4-FFF2-40B4-BE49-F238E27FC236}">
              <a16:creationId xmlns:a16="http://schemas.microsoft.com/office/drawing/2014/main" id="{00000000-0008-0000-0000-00002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1" name="Rectangle 261">
          <a:extLst>
            <a:ext uri="{FF2B5EF4-FFF2-40B4-BE49-F238E27FC236}">
              <a16:creationId xmlns:a16="http://schemas.microsoft.com/office/drawing/2014/main" id="{00000000-0008-0000-0000-00002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2" name="Rectangle 262">
          <a:extLst>
            <a:ext uri="{FF2B5EF4-FFF2-40B4-BE49-F238E27FC236}">
              <a16:creationId xmlns:a16="http://schemas.microsoft.com/office/drawing/2014/main" id="{00000000-0008-0000-0000-00002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293" name="Rectangle 263">
          <a:extLst>
            <a:ext uri="{FF2B5EF4-FFF2-40B4-BE49-F238E27FC236}">
              <a16:creationId xmlns:a16="http://schemas.microsoft.com/office/drawing/2014/main" id="{00000000-0008-0000-0000-000025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4" name="Rectangle 264">
          <a:extLst>
            <a:ext uri="{FF2B5EF4-FFF2-40B4-BE49-F238E27FC236}">
              <a16:creationId xmlns:a16="http://schemas.microsoft.com/office/drawing/2014/main" id="{00000000-0008-0000-0000-00002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5" name="Rectangle 265">
          <a:extLst>
            <a:ext uri="{FF2B5EF4-FFF2-40B4-BE49-F238E27FC236}">
              <a16:creationId xmlns:a16="http://schemas.microsoft.com/office/drawing/2014/main" id="{00000000-0008-0000-0000-00002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6" name="Rectangle 266">
          <a:extLst>
            <a:ext uri="{FF2B5EF4-FFF2-40B4-BE49-F238E27FC236}">
              <a16:creationId xmlns:a16="http://schemas.microsoft.com/office/drawing/2014/main" id="{00000000-0008-0000-0000-00002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7" name="Rectangle 267">
          <a:extLst>
            <a:ext uri="{FF2B5EF4-FFF2-40B4-BE49-F238E27FC236}">
              <a16:creationId xmlns:a16="http://schemas.microsoft.com/office/drawing/2014/main" id="{00000000-0008-0000-0000-00002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8" name="Rectangle 268">
          <a:extLst>
            <a:ext uri="{FF2B5EF4-FFF2-40B4-BE49-F238E27FC236}">
              <a16:creationId xmlns:a16="http://schemas.microsoft.com/office/drawing/2014/main" id="{00000000-0008-0000-0000-00002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9" name="Rectangle 269">
          <a:extLst>
            <a:ext uri="{FF2B5EF4-FFF2-40B4-BE49-F238E27FC236}">
              <a16:creationId xmlns:a16="http://schemas.microsoft.com/office/drawing/2014/main" id="{00000000-0008-0000-0000-00002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0" name="Rectangle 270">
          <a:extLst>
            <a:ext uri="{FF2B5EF4-FFF2-40B4-BE49-F238E27FC236}">
              <a16:creationId xmlns:a16="http://schemas.microsoft.com/office/drawing/2014/main" id="{00000000-0008-0000-0000-00002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1" name="Rectangle 271">
          <a:extLst>
            <a:ext uri="{FF2B5EF4-FFF2-40B4-BE49-F238E27FC236}">
              <a16:creationId xmlns:a16="http://schemas.microsoft.com/office/drawing/2014/main" id="{00000000-0008-0000-0000-00002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2" name="Rectangle 272">
          <a:extLst>
            <a:ext uri="{FF2B5EF4-FFF2-40B4-BE49-F238E27FC236}">
              <a16:creationId xmlns:a16="http://schemas.microsoft.com/office/drawing/2014/main" id="{00000000-0008-0000-0000-00002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3" name="Rectangle 273">
          <a:extLst>
            <a:ext uri="{FF2B5EF4-FFF2-40B4-BE49-F238E27FC236}">
              <a16:creationId xmlns:a16="http://schemas.microsoft.com/office/drawing/2014/main" id="{00000000-0008-0000-0000-00002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4" name="Rectangle 274">
          <a:extLst>
            <a:ext uri="{FF2B5EF4-FFF2-40B4-BE49-F238E27FC236}">
              <a16:creationId xmlns:a16="http://schemas.microsoft.com/office/drawing/2014/main" id="{00000000-0008-0000-0000-00003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5" name="Rectangle 275">
          <a:extLst>
            <a:ext uri="{FF2B5EF4-FFF2-40B4-BE49-F238E27FC236}">
              <a16:creationId xmlns:a16="http://schemas.microsoft.com/office/drawing/2014/main" id="{00000000-0008-0000-0000-00003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06" name="Rectangle 276">
          <a:extLst>
            <a:ext uri="{FF2B5EF4-FFF2-40B4-BE49-F238E27FC236}">
              <a16:creationId xmlns:a16="http://schemas.microsoft.com/office/drawing/2014/main" id="{00000000-0008-0000-0000-000032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7" name="Rectangle 277">
          <a:extLst>
            <a:ext uri="{FF2B5EF4-FFF2-40B4-BE49-F238E27FC236}">
              <a16:creationId xmlns:a16="http://schemas.microsoft.com/office/drawing/2014/main" id="{00000000-0008-0000-0000-00003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8" name="Rectangle 278">
          <a:extLst>
            <a:ext uri="{FF2B5EF4-FFF2-40B4-BE49-F238E27FC236}">
              <a16:creationId xmlns:a16="http://schemas.microsoft.com/office/drawing/2014/main" id="{00000000-0008-0000-0000-00003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9" name="Rectangle 279">
          <a:extLst>
            <a:ext uri="{FF2B5EF4-FFF2-40B4-BE49-F238E27FC236}">
              <a16:creationId xmlns:a16="http://schemas.microsoft.com/office/drawing/2014/main" id="{00000000-0008-0000-0000-00003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0" name="Rectangle 280">
          <a:extLst>
            <a:ext uri="{FF2B5EF4-FFF2-40B4-BE49-F238E27FC236}">
              <a16:creationId xmlns:a16="http://schemas.microsoft.com/office/drawing/2014/main" id="{00000000-0008-0000-0000-00003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1" name="Rectangle 281">
          <a:extLst>
            <a:ext uri="{FF2B5EF4-FFF2-40B4-BE49-F238E27FC236}">
              <a16:creationId xmlns:a16="http://schemas.microsoft.com/office/drawing/2014/main" id="{00000000-0008-0000-0000-00003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2" name="Rectangle 282">
          <a:extLst>
            <a:ext uri="{FF2B5EF4-FFF2-40B4-BE49-F238E27FC236}">
              <a16:creationId xmlns:a16="http://schemas.microsoft.com/office/drawing/2014/main" id="{00000000-0008-0000-0000-00003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3" name="Rectangle 283">
          <a:extLst>
            <a:ext uri="{FF2B5EF4-FFF2-40B4-BE49-F238E27FC236}">
              <a16:creationId xmlns:a16="http://schemas.microsoft.com/office/drawing/2014/main" id="{00000000-0008-0000-0000-00003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4" name="Rectangle 284">
          <a:extLst>
            <a:ext uri="{FF2B5EF4-FFF2-40B4-BE49-F238E27FC236}">
              <a16:creationId xmlns:a16="http://schemas.microsoft.com/office/drawing/2014/main" id="{00000000-0008-0000-0000-00003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5" name="Rectangle 285">
          <a:extLst>
            <a:ext uri="{FF2B5EF4-FFF2-40B4-BE49-F238E27FC236}">
              <a16:creationId xmlns:a16="http://schemas.microsoft.com/office/drawing/2014/main" id="{00000000-0008-0000-0000-00003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6" name="Rectangle 286">
          <a:extLst>
            <a:ext uri="{FF2B5EF4-FFF2-40B4-BE49-F238E27FC236}">
              <a16:creationId xmlns:a16="http://schemas.microsoft.com/office/drawing/2014/main" id="{00000000-0008-0000-0000-00003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7" name="Rectangle 287">
          <a:extLst>
            <a:ext uri="{FF2B5EF4-FFF2-40B4-BE49-F238E27FC236}">
              <a16:creationId xmlns:a16="http://schemas.microsoft.com/office/drawing/2014/main" id="{00000000-0008-0000-0000-00003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8" name="Rectangle 288">
          <a:extLst>
            <a:ext uri="{FF2B5EF4-FFF2-40B4-BE49-F238E27FC236}">
              <a16:creationId xmlns:a16="http://schemas.microsoft.com/office/drawing/2014/main" id="{00000000-0008-0000-0000-00003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9" name="Rectangle 289">
          <a:extLst>
            <a:ext uri="{FF2B5EF4-FFF2-40B4-BE49-F238E27FC236}">
              <a16:creationId xmlns:a16="http://schemas.microsoft.com/office/drawing/2014/main" id="{00000000-0008-0000-0000-00003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0" name="Rectangle 290">
          <a:extLst>
            <a:ext uri="{FF2B5EF4-FFF2-40B4-BE49-F238E27FC236}">
              <a16:creationId xmlns:a16="http://schemas.microsoft.com/office/drawing/2014/main" id="{00000000-0008-0000-0000-00004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1" name="Rectangle 291">
          <a:extLst>
            <a:ext uri="{FF2B5EF4-FFF2-40B4-BE49-F238E27FC236}">
              <a16:creationId xmlns:a16="http://schemas.microsoft.com/office/drawing/2014/main" id="{00000000-0008-0000-0000-00004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2" name="Rectangle 292">
          <a:extLst>
            <a:ext uri="{FF2B5EF4-FFF2-40B4-BE49-F238E27FC236}">
              <a16:creationId xmlns:a16="http://schemas.microsoft.com/office/drawing/2014/main" id="{00000000-0008-0000-0000-00004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3" name="Rectangle 293">
          <a:extLst>
            <a:ext uri="{FF2B5EF4-FFF2-40B4-BE49-F238E27FC236}">
              <a16:creationId xmlns:a16="http://schemas.microsoft.com/office/drawing/2014/main" id="{00000000-0008-0000-0000-00004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4" name="Rectangle 294">
          <a:extLst>
            <a:ext uri="{FF2B5EF4-FFF2-40B4-BE49-F238E27FC236}">
              <a16:creationId xmlns:a16="http://schemas.microsoft.com/office/drawing/2014/main" id="{00000000-0008-0000-0000-00004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25" name="Rectangle 295">
          <a:extLst>
            <a:ext uri="{FF2B5EF4-FFF2-40B4-BE49-F238E27FC236}">
              <a16:creationId xmlns:a16="http://schemas.microsoft.com/office/drawing/2014/main" id="{00000000-0008-0000-0000-000045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6" name="Rectangle 296">
          <a:extLst>
            <a:ext uri="{FF2B5EF4-FFF2-40B4-BE49-F238E27FC236}">
              <a16:creationId xmlns:a16="http://schemas.microsoft.com/office/drawing/2014/main" id="{00000000-0008-0000-0000-00004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7" name="Rectangle 297">
          <a:extLst>
            <a:ext uri="{FF2B5EF4-FFF2-40B4-BE49-F238E27FC236}">
              <a16:creationId xmlns:a16="http://schemas.microsoft.com/office/drawing/2014/main" id="{00000000-0008-0000-0000-00004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8" name="Rectangle 298">
          <a:extLst>
            <a:ext uri="{FF2B5EF4-FFF2-40B4-BE49-F238E27FC236}">
              <a16:creationId xmlns:a16="http://schemas.microsoft.com/office/drawing/2014/main" id="{00000000-0008-0000-0000-00004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9" name="Rectangle 299">
          <a:extLst>
            <a:ext uri="{FF2B5EF4-FFF2-40B4-BE49-F238E27FC236}">
              <a16:creationId xmlns:a16="http://schemas.microsoft.com/office/drawing/2014/main" id="{00000000-0008-0000-0000-00004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0" name="Rectangle 300">
          <a:extLst>
            <a:ext uri="{FF2B5EF4-FFF2-40B4-BE49-F238E27FC236}">
              <a16:creationId xmlns:a16="http://schemas.microsoft.com/office/drawing/2014/main" id="{00000000-0008-0000-0000-00004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1" name="Rectangle 301">
          <a:extLst>
            <a:ext uri="{FF2B5EF4-FFF2-40B4-BE49-F238E27FC236}">
              <a16:creationId xmlns:a16="http://schemas.microsoft.com/office/drawing/2014/main" id="{00000000-0008-0000-0000-00004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2" name="Rectangle 302">
          <a:extLst>
            <a:ext uri="{FF2B5EF4-FFF2-40B4-BE49-F238E27FC236}">
              <a16:creationId xmlns:a16="http://schemas.microsoft.com/office/drawing/2014/main" id="{00000000-0008-0000-0000-00004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3" name="Rectangle 303">
          <a:extLst>
            <a:ext uri="{FF2B5EF4-FFF2-40B4-BE49-F238E27FC236}">
              <a16:creationId xmlns:a16="http://schemas.microsoft.com/office/drawing/2014/main" id="{00000000-0008-0000-0000-00004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4" name="Rectangle 304">
          <a:extLst>
            <a:ext uri="{FF2B5EF4-FFF2-40B4-BE49-F238E27FC236}">
              <a16:creationId xmlns:a16="http://schemas.microsoft.com/office/drawing/2014/main" id="{00000000-0008-0000-0000-00004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5" name="Rectangle 305">
          <a:extLst>
            <a:ext uri="{FF2B5EF4-FFF2-40B4-BE49-F238E27FC236}">
              <a16:creationId xmlns:a16="http://schemas.microsoft.com/office/drawing/2014/main" id="{00000000-0008-0000-0000-00004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6" name="Rectangle 306">
          <a:extLst>
            <a:ext uri="{FF2B5EF4-FFF2-40B4-BE49-F238E27FC236}">
              <a16:creationId xmlns:a16="http://schemas.microsoft.com/office/drawing/2014/main" id="{00000000-0008-0000-0000-00005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7" name="Rectangle 307">
          <a:extLst>
            <a:ext uri="{FF2B5EF4-FFF2-40B4-BE49-F238E27FC236}">
              <a16:creationId xmlns:a16="http://schemas.microsoft.com/office/drawing/2014/main" id="{00000000-0008-0000-0000-00005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8" name="Rectangle 308">
          <a:extLst>
            <a:ext uri="{FF2B5EF4-FFF2-40B4-BE49-F238E27FC236}">
              <a16:creationId xmlns:a16="http://schemas.microsoft.com/office/drawing/2014/main" id="{00000000-0008-0000-0000-00005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9" name="Rectangle 309">
          <a:extLst>
            <a:ext uri="{FF2B5EF4-FFF2-40B4-BE49-F238E27FC236}">
              <a16:creationId xmlns:a16="http://schemas.microsoft.com/office/drawing/2014/main" id="{00000000-0008-0000-0000-00005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0" name="Rectangle 310">
          <a:extLst>
            <a:ext uri="{FF2B5EF4-FFF2-40B4-BE49-F238E27FC236}">
              <a16:creationId xmlns:a16="http://schemas.microsoft.com/office/drawing/2014/main" id="{00000000-0008-0000-0000-00005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1" name="Rectangle 311">
          <a:extLst>
            <a:ext uri="{FF2B5EF4-FFF2-40B4-BE49-F238E27FC236}">
              <a16:creationId xmlns:a16="http://schemas.microsoft.com/office/drawing/2014/main" id="{00000000-0008-0000-0000-00005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2" name="Rectangle 312">
          <a:extLst>
            <a:ext uri="{FF2B5EF4-FFF2-40B4-BE49-F238E27FC236}">
              <a16:creationId xmlns:a16="http://schemas.microsoft.com/office/drawing/2014/main" id="{00000000-0008-0000-0000-00005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3" name="Rectangle 313">
          <a:extLst>
            <a:ext uri="{FF2B5EF4-FFF2-40B4-BE49-F238E27FC236}">
              <a16:creationId xmlns:a16="http://schemas.microsoft.com/office/drawing/2014/main" id="{00000000-0008-0000-0000-00005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4" name="Rectangle 314">
          <a:extLst>
            <a:ext uri="{FF2B5EF4-FFF2-40B4-BE49-F238E27FC236}">
              <a16:creationId xmlns:a16="http://schemas.microsoft.com/office/drawing/2014/main" id="{00000000-0008-0000-0000-00005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5" name="Rectangle 315">
          <a:extLst>
            <a:ext uri="{FF2B5EF4-FFF2-40B4-BE49-F238E27FC236}">
              <a16:creationId xmlns:a16="http://schemas.microsoft.com/office/drawing/2014/main" id="{00000000-0008-0000-0000-00005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6" name="Rectangle 316">
          <a:extLst>
            <a:ext uri="{FF2B5EF4-FFF2-40B4-BE49-F238E27FC236}">
              <a16:creationId xmlns:a16="http://schemas.microsoft.com/office/drawing/2014/main" id="{00000000-0008-0000-0000-00005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7" name="Rectangle 317">
          <a:extLst>
            <a:ext uri="{FF2B5EF4-FFF2-40B4-BE49-F238E27FC236}">
              <a16:creationId xmlns:a16="http://schemas.microsoft.com/office/drawing/2014/main" id="{00000000-0008-0000-0000-00005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8" name="Rectangle 318">
          <a:extLst>
            <a:ext uri="{FF2B5EF4-FFF2-40B4-BE49-F238E27FC236}">
              <a16:creationId xmlns:a16="http://schemas.microsoft.com/office/drawing/2014/main" id="{00000000-0008-0000-0000-00005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9" name="Rectangle 319">
          <a:extLst>
            <a:ext uri="{FF2B5EF4-FFF2-40B4-BE49-F238E27FC236}">
              <a16:creationId xmlns:a16="http://schemas.microsoft.com/office/drawing/2014/main" id="{00000000-0008-0000-0000-00005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50" name="Rectangle 320">
          <a:extLst>
            <a:ext uri="{FF2B5EF4-FFF2-40B4-BE49-F238E27FC236}">
              <a16:creationId xmlns:a16="http://schemas.microsoft.com/office/drawing/2014/main" id="{00000000-0008-0000-0000-00005E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1" name="Rectangle 321">
          <a:extLst>
            <a:ext uri="{FF2B5EF4-FFF2-40B4-BE49-F238E27FC236}">
              <a16:creationId xmlns:a16="http://schemas.microsoft.com/office/drawing/2014/main" id="{00000000-0008-0000-0000-00005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2" name="Rectangle 322">
          <a:extLst>
            <a:ext uri="{FF2B5EF4-FFF2-40B4-BE49-F238E27FC236}">
              <a16:creationId xmlns:a16="http://schemas.microsoft.com/office/drawing/2014/main" id="{00000000-0008-0000-0000-00006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3" name="Rectangle 323">
          <a:extLst>
            <a:ext uri="{FF2B5EF4-FFF2-40B4-BE49-F238E27FC236}">
              <a16:creationId xmlns:a16="http://schemas.microsoft.com/office/drawing/2014/main" id="{00000000-0008-0000-0000-00006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4" name="Rectangle 324">
          <a:extLst>
            <a:ext uri="{FF2B5EF4-FFF2-40B4-BE49-F238E27FC236}">
              <a16:creationId xmlns:a16="http://schemas.microsoft.com/office/drawing/2014/main" id="{00000000-0008-0000-0000-00006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5" name="Rectangle 325">
          <a:extLst>
            <a:ext uri="{FF2B5EF4-FFF2-40B4-BE49-F238E27FC236}">
              <a16:creationId xmlns:a16="http://schemas.microsoft.com/office/drawing/2014/main" id="{00000000-0008-0000-0000-00006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6" name="Rectangle 326">
          <a:extLst>
            <a:ext uri="{FF2B5EF4-FFF2-40B4-BE49-F238E27FC236}">
              <a16:creationId xmlns:a16="http://schemas.microsoft.com/office/drawing/2014/main" id="{00000000-0008-0000-0000-00006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7" name="Rectangle 327">
          <a:extLst>
            <a:ext uri="{FF2B5EF4-FFF2-40B4-BE49-F238E27FC236}">
              <a16:creationId xmlns:a16="http://schemas.microsoft.com/office/drawing/2014/main" id="{00000000-0008-0000-0000-00006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8" name="Rectangle 328">
          <a:extLst>
            <a:ext uri="{FF2B5EF4-FFF2-40B4-BE49-F238E27FC236}">
              <a16:creationId xmlns:a16="http://schemas.microsoft.com/office/drawing/2014/main" id="{00000000-0008-0000-0000-00006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9" name="Rectangle 329">
          <a:extLst>
            <a:ext uri="{FF2B5EF4-FFF2-40B4-BE49-F238E27FC236}">
              <a16:creationId xmlns:a16="http://schemas.microsoft.com/office/drawing/2014/main" id="{00000000-0008-0000-0000-00006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0" name="Rectangle 330">
          <a:extLst>
            <a:ext uri="{FF2B5EF4-FFF2-40B4-BE49-F238E27FC236}">
              <a16:creationId xmlns:a16="http://schemas.microsoft.com/office/drawing/2014/main" id="{00000000-0008-0000-0000-00006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1" name="Rectangle 331">
          <a:extLst>
            <a:ext uri="{FF2B5EF4-FFF2-40B4-BE49-F238E27FC236}">
              <a16:creationId xmlns:a16="http://schemas.microsoft.com/office/drawing/2014/main" id="{00000000-0008-0000-0000-00006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2" name="Rectangle 332">
          <a:extLst>
            <a:ext uri="{FF2B5EF4-FFF2-40B4-BE49-F238E27FC236}">
              <a16:creationId xmlns:a16="http://schemas.microsoft.com/office/drawing/2014/main" id="{00000000-0008-0000-0000-00006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3" name="Rectangle 333">
          <a:extLst>
            <a:ext uri="{FF2B5EF4-FFF2-40B4-BE49-F238E27FC236}">
              <a16:creationId xmlns:a16="http://schemas.microsoft.com/office/drawing/2014/main" id="{00000000-0008-0000-0000-00006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4" name="Rectangle 334">
          <a:extLst>
            <a:ext uri="{FF2B5EF4-FFF2-40B4-BE49-F238E27FC236}">
              <a16:creationId xmlns:a16="http://schemas.microsoft.com/office/drawing/2014/main" id="{00000000-0008-0000-0000-00006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5" name="Rectangle 335">
          <a:extLst>
            <a:ext uri="{FF2B5EF4-FFF2-40B4-BE49-F238E27FC236}">
              <a16:creationId xmlns:a16="http://schemas.microsoft.com/office/drawing/2014/main" id="{00000000-0008-0000-0000-00006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6" name="Rectangle 336">
          <a:extLst>
            <a:ext uri="{FF2B5EF4-FFF2-40B4-BE49-F238E27FC236}">
              <a16:creationId xmlns:a16="http://schemas.microsoft.com/office/drawing/2014/main" id="{00000000-0008-0000-0000-00006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7" name="Rectangle 337">
          <a:extLst>
            <a:ext uri="{FF2B5EF4-FFF2-40B4-BE49-F238E27FC236}">
              <a16:creationId xmlns:a16="http://schemas.microsoft.com/office/drawing/2014/main" id="{00000000-0008-0000-0000-00006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8" name="Rectangle 338">
          <a:extLst>
            <a:ext uri="{FF2B5EF4-FFF2-40B4-BE49-F238E27FC236}">
              <a16:creationId xmlns:a16="http://schemas.microsoft.com/office/drawing/2014/main" id="{00000000-0008-0000-0000-00007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9" name="Rectangle 339">
          <a:extLst>
            <a:ext uri="{FF2B5EF4-FFF2-40B4-BE49-F238E27FC236}">
              <a16:creationId xmlns:a16="http://schemas.microsoft.com/office/drawing/2014/main" id="{00000000-0008-0000-0000-00007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0" name="Rectangle 340">
          <a:extLst>
            <a:ext uri="{FF2B5EF4-FFF2-40B4-BE49-F238E27FC236}">
              <a16:creationId xmlns:a16="http://schemas.microsoft.com/office/drawing/2014/main" id="{00000000-0008-0000-0000-00007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1" name="Rectangle 341">
          <a:extLst>
            <a:ext uri="{FF2B5EF4-FFF2-40B4-BE49-F238E27FC236}">
              <a16:creationId xmlns:a16="http://schemas.microsoft.com/office/drawing/2014/main" id="{00000000-0008-0000-0000-00007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2" name="Rectangle 342">
          <a:extLst>
            <a:ext uri="{FF2B5EF4-FFF2-40B4-BE49-F238E27FC236}">
              <a16:creationId xmlns:a16="http://schemas.microsoft.com/office/drawing/2014/main" id="{00000000-0008-0000-0000-00007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3" name="Rectangle 343">
          <a:extLst>
            <a:ext uri="{FF2B5EF4-FFF2-40B4-BE49-F238E27FC236}">
              <a16:creationId xmlns:a16="http://schemas.microsoft.com/office/drawing/2014/main" id="{00000000-0008-0000-0000-00007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4" name="Rectangle 344">
          <a:extLst>
            <a:ext uri="{FF2B5EF4-FFF2-40B4-BE49-F238E27FC236}">
              <a16:creationId xmlns:a16="http://schemas.microsoft.com/office/drawing/2014/main" id="{00000000-0008-0000-0000-00007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5" name="Rectangle 345">
          <a:extLst>
            <a:ext uri="{FF2B5EF4-FFF2-40B4-BE49-F238E27FC236}">
              <a16:creationId xmlns:a16="http://schemas.microsoft.com/office/drawing/2014/main" id="{00000000-0008-0000-0000-00007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6" name="Rectangle 346">
          <a:extLst>
            <a:ext uri="{FF2B5EF4-FFF2-40B4-BE49-F238E27FC236}">
              <a16:creationId xmlns:a16="http://schemas.microsoft.com/office/drawing/2014/main" id="{00000000-0008-0000-0000-00007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7" name="Rectangle 347">
          <a:extLst>
            <a:ext uri="{FF2B5EF4-FFF2-40B4-BE49-F238E27FC236}">
              <a16:creationId xmlns:a16="http://schemas.microsoft.com/office/drawing/2014/main" id="{00000000-0008-0000-0000-00007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8" name="Rectangle 348">
          <a:extLst>
            <a:ext uri="{FF2B5EF4-FFF2-40B4-BE49-F238E27FC236}">
              <a16:creationId xmlns:a16="http://schemas.microsoft.com/office/drawing/2014/main" id="{00000000-0008-0000-0000-00007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9" name="Rectangle 349">
          <a:extLst>
            <a:ext uri="{FF2B5EF4-FFF2-40B4-BE49-F238E27FC236}">
              <a16:creationId xmlns:a16="http://schemas.microsoft.com/office/drawing/2014/main" id="{00000000-0008-0000-0000-00007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0" name="Rectangle 350">
          <a:extLst>
            <a:ext uri="{FF2B5EF4-FFF2-40B4-BE49-F238E27FC236}">
              <a16:creationId xmlns:a16="http://schemas.microsoft.com/office/drawing/2014/main" id="{00000000-0008-0000-0000-00007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81" name="Rectangle 351">
          <a:extLst>
            <a:ext uri="{FF2B5EF4-FFF2-40B4-BE49-F238E27FC236}">
              <a16:creationId xmlns:a16="http://schemas.microsoft.com/office/drawing/2014/main" id="{00000000-0008-0000-0000-00007D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2" name="Rectangle 352">
          <a:extLst>
            <a:ext uri="{FF2B5EF4-FFF2-40B4-BE49-F238E27FC236}">
              <a16:creationId xmlns:a16="http://schemas.microsoft.com/office/drawing/2014/main" id="{00000000-0008-0000-0000-00007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3" name="Rectangle 353">
          <a:extLst>
            <a:ext uri="{FF2B5EF4-FFF2-40B4-BE49-F238E27FC236}">
              <a16:creationId xmlns:a16="http://schemas.microsoft.com/office/drawing/2014/main" id="{00000000-0008-0000-0000-00007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4" name="Rectangle 354">
          <a:extLst>
            <a:ext uri="{FF2B5EF4-FFF2-40B4-BE49-F238E27FC236}">
              <a16:creationId xmlns:a16="http://schemas.microsoft.com/office/drawing/2014/main" id="{00000000-0008-0000-0000-00008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5" name="Rectangle 355">
          <a:extLst>
            <a:ext uri="{FF2B5EF4-FFF2-40B4-BE49-F238E27FC236}">
              <a16:creationId xmlns:a16="http://schemas.microsoft.com/office/drawing/2014/main" id="{00000000-0008-0000-0000-00008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6" name="Rectangle 356">
          <a:extLst>
            <a:ext uri="{FF2B5EF4-FFF2-40B4-BE49-F238E27FC236}">
              <a16:creationId xmlns:a16="http://schemas.microsoft.com/office/drawing/2014/main" id="{00000000-0008-0000-0000-00008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7" name="Rectangle 357">
          <a:extLst>
            <a:ext uri="{FF2B5EF4-FFF2-40B4-BE49-F238E27FC236}">
              <a16:creationId xmlns:a16="http://schemas.microsoft.com/office/drawing/2014/main" id="{00000000-0008-0000-0000-00008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8" name="Rectangle 358">
          <a:extLst>
            <a:ext uri="{FF2B5EF4-FFF2-40B4-BE49-F238E27FC236}">
              <a16:creationId xmlns:a16="http://schemas.microsoft.com/office/drawing/2014/main" id="{00000000-0008-0000-0000-00008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9" name="Rectangle 359">
          <a:extLst>
            <a:ext uri="{FF2B5EF4-FFF2-40B4-BE49-F238E27FC236}">
              <a16:creationId xmlns:a16="http://schemas.microsoft.com/office/drawing/2014/main" id="{00000000-0008-0000-0000-00008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0" name="Rectangle 360">
          <a:extLst>
            <a:ext uri="{FF2B5EF4-FFF2-40B4-BE49-F238E27FC236}">
              <a16:creationId xmlns:a16="http://schemas.microsoft.com/office/drawing/2014/main" id="{00000000-0008-0000-0000-00008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1" name="Rectangle 361">
          <a:extLst>
            <a:ext uri="{FF2B5EF4-FFF2-40B4-BE49-F238E27FC236}">
              <a16:creationId xmlns:a16="http://schemas.microsoft.com/office/drawing/2014/main" id="{00000000-0008-0000-0000-00008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2" name="Rectangle 362">
          <a:extLst>
            <a:ext uri="{FF2B5EF4-FFF2-40B4-BE49-F238E27FC236}">
              <a16:creationId xmlns:a16="http://schemas.microsoft.com/office/drawing/2014/main" id="{00000000-0008-0000-0000-00008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3" name="Rectangle 363">
          <a:extLst>
            <a:ext uri="{FF2B5EF4-FFF2-40B4-BE49-F238E27FC236}">
              <a16:creationId xmlns:a16="http://schemas.microsoft.com/office/drawing/2014/main" id="{00000000-0008-0000-0000-00008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94" name="Rectangle 364">
          <a:extLst>
            <a:ext uri="{FF2B5EF4-FFF2-40B4-BE49-F238E27FC236}">
              <a16:creationId xmlns:a16="http://schemas.microsoft.com/office/drawing/2014/main" id="{00000000-0008-0000-0000-00008A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5" name="Rectangle 365">
          <a:extLst>
            <a:ext uri="{FF2B5EF4-FFF2-40B4-BE49-F238E27FC236}">
              <a16:creationId xmlns:a16="http://schemas.microsoft.com/office/drawing/2014/main" id="{00000000-0008-0000-0000-00008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6" name="Rectangle 366">
          <a:extLst>
            <a:ext uri="{FF2B5EF4-FFF2-40B4-BE49-F238E27FC236}">
              <a16:creationId xmlns:a16="http://schemas.microsoft.com/office/drawing/2014/main" id="{00000000-0008-0000-0000-00008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7" name="Rectangle 367">
          <a:extLst>
            <a:ext uri="{FF2B5EF4-FFF2-40B4-BE49-F238E27FC236}">
              <a16:creationId xmlns:a16="http://schemas.microsoft.com/office/drawing/2014/main" id="{00000000-0008-0000-0000-00008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8" name="Rectangle 368">
          <a:extLst>
            <a:ext uri="{FF2B5EF4-FFF2-40B4-BE49-F238E27FC236}">
              <a16:creationId xmlns:a16="http://schemas.microsoft.com/office/drawing/2014/main" id="{00000000-0008-0000-0000-00008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9" name="Rectangle 369">
          <a:extLst>
            <a:ext uri="{FF2B5EF4-FFF2-40B4-BE49-F238E27FC236}">
              <a16:creationId xmlns:a16="http://schemas.microsoft.com/office/drawing/2014/main" id="{00000000-0008-0000-0000-00008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0" name="Rectangle 370">
          <a:extLst>
            <a:ext uri="{FF2B5EF4-FFF2-40B4-BE49-F238E27FC236}">
              <a16:creationId xmlns:a16="http://schemas.microsoft.com/office/drawing/2014/main" id="{00000000-0008-0000-0000-00009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1" name="Rectangle 371">
          <a:extLst>
            <a:ext uri="{FF2B5EF4-FFF2-40B4-BE49-F238E27FC236}">
              <a16:creationId xmlns:a16="http://schemas.microsoft.com/office/drawing/2014/main" id="{00000000-0008-0000-0000-00009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2" name="Rectangle 372">
          <a:extLst>
            <a:ext uri="{FF2B5EF4-FFF2-40B4-BE49-F238E27FC236}">
              <a16:creationId xmlns:a16="http://schemas.microsoft.com/office/drawing/2014/main" id="{00000000-0008-0000-0000-00009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3" name="Rectangle 373">
          <a:extLst>
            <a:ext uri="{FF2B5EF4-FFF2-40B4-BE49-F238E27FC236}">
              <a16:creationId xmlns:a16="http://schemas.microsoft.com/office/drawing/2014/main" id="{00000000-0008-0000-0000-00009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4" name="Rectangle 374">
          <a:extLst>
            <a:ext uri="{FF2B5EF4-FFF2-40B4-BE49-F238E27FC236}">
              <a16:creationId xmlns:a16="http://schemas.microsoft.com/office/drawing/2014/main" id="{00000000-0008-0000-0000-00009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5" name="Rectangle 375">
          <a:extLst>
            <a:ext uri="{FF2B5EF4-FFF2-40B4-BE49-F238E27FC236}">
              <a16:creationId xmlns:a16="http://schemas.microsoft.com/office/drawing/2014/main" id="{00000000-0008-0000-0000-00009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6" name="Rectangle 376">
          <a:extLst>
            <a:ext uri="{FF2B5EF4-FFF2-40B4-BE49-F238E27FC236}">
              <a16:creationId xmlns:a16="http://schemas.microsoft.com/office/drawing/2014/main" id="{00000000-0008-0000-0000-00009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7" name="Rectangle 377">
          <a:extLst>
            <a:ext uri="{FF2B5EF4-FFF2-40B4-BE49-F238E27FC236}">
              <a16:creationId xmlns:a16="http://schemas.microsoft.com/office/drawing/2014/main" id="{00000000-0008-0000-0000-00009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8" name="Rectangle 378">
          <a:extLst>
            <a:ext uri="{FF2B5EF4-FFF2-40B4-BE49-F238E27FC236}">
              <a16:creationId xmlns:a16="http://schemas.microsoft.com/office/drawing/2014/main" id="{00000000-0008-0000-0000-00009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9" name="Rectangle 379">
          <a:extLst>
            <a:ext uri="{FF2B5EF4-FFF2-40B4-BE49-F238E27FC236}">
              <a16:creationId xmlns:a16="http://schemas.microsoft.com/office/drawing/2014/main" id="{00000000-0008-0000-0000-00009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0" name="Rectangle 380">
          <a:extLst>
            <a:ext uri="{FF2B5EF4-FFF2-40B4-BE49-F238E27FC236}">
              <a16:creationId xmlns:a16="http://schemas.microsoft.com/office/drawing/2014/main" id="{00000000-0008-0000-0000-00009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1" name="Rectangle 381">
          <a:extLst>
            <a:ext uri="{FF2B5EF4-FFF2-40B4-BE49-F238E27FC236}">
              <a16:creationId xmlns:a16="http://schemas.microsoft.com/office/drawing/2014/main" id="{00000000-0008-0000-0000-00009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2" name="Rectangle 382">
          <a:extLst>
            <a:ext uri="{FF2B5EF4-FFF2-40B4-BE49-F238E27FC236}">
              <a16:creationId xmlns:a16="http://schemas.microsoft.com/office/drawing/2014/main" id="{00000000-0008-0000-0000-00009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13" name="Rectangle 383">
          <a:extLst>
            <a:ext uri="{FF2B5EF4-FFF2-40B4-BE49-F238E27FC236}">
              <a16:creationId xmlns:a16="http://schemas.microsoft.com/office/drawing/2014/main" id="{00000000-0008-0000-0000-00009D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4" name="Rectangle 384">
          <a:extLst>
            <a:ext uri="{FF2B5EF4-FFF2-40B4-BE49-F238E27FC236}">
              <a16:creationId xmlns:a16="http://schemas.microsoft.com/office/drawing/2014/main" id="{00000000-0008-0000-0000-00009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5" name="Rectangle 385">
          <a:extLst>
            <a:ext uri="{FF2B5EF4-FFF2-40B4-BE49-F238E27FC236}">
              <a16:creationId xmlns:a16="http://schemas.microsoft.com/office/drawing/2014/main" id="{00000000-0008-0000-0000-00009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6" name="Rectangle 386">
          <a:extLst>
            <a:ext uri="{FF2B5EF4-FFF2-40B4-BE49-F238E27FC236}">
              <a16:creationId xmlns:a16="http://schemas.microsoft.com/office/drawing/2014/main" id="{00000000-0008-0000-0000-0000A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7" name="Rectangle 387">
          <a:extLst>
            <a:ext uri="{FF2B5EF4-FFF2-40B4-BE49-F238E27FC236}">
              <a16:creationId xmlns:a16="http://schemas.microsoft.com/office/drawing/2014/main" id="{00000000-0008-0000-0000-0000A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8" name="Rectangle 388">
          <a:extLst>
            <a:ext uri="{FF2B5EF4-FFF2-40B4-BE49-F238E27FC236}">
              <a16:creationId xmlns:a16="http://schemas.microsoft.com/office/drawing/2014/main" id="{00000000-0008-0000-0000-0000A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9" name="Rectangle 389">
          <a:extLst>
            <a:ext uri="{FF2B5EF4-FFF2-40B4-BE49-F238E27FC236}">
              <a16:creationId xmlns:a16="http://schemas.microsoft.com/office/drawing/2014/main" id="{00000000-0008-0000-0000-0000A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0" name="Rectangle 390">
          <a:extLst>
            <a:ext uri="{FF2B5EF4-FFF2-40B4-BE49-F238E27FC236}">
              <a16:creationId xmlns:a16="http://schemas.microsoft.com/office/drawing/2014/main" id="{00000000-0008-0000-0000-0000A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1" name="Rectangle 391">
          <a:extLst>
            <a:ext uri="{FF2B5EF4-FFF2-40B4-BE49-F238E27FC236}">
              <a16:creationId xmlns:a16="http://schemas.microsoft.com/office/drawing/2014/main" id="{00000000-0008-0000-0000-0000A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2" name="Rectangle 392">
          <a:extLst>
            <a:ext uri="{FF2B5EF4-FFF2-40B4-BE49-F238E27FC236}">
              <a16:creationId xmlns:a16="http://schemas.microsoft.com/office/drawing/2014/main" id="{00000000-0008-0000-0000-0000A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3" name="Rectangle 393">
          <a:extLst>
            <a:ext uri="{FF2B5EF4-FFF2-40B4-BE49-F238E27FC236}">
              <a16:creationId xmlns:a16="http://schemas.microsoft.com/office/drawing/2014/main" id="{00000000-0008-0000-0000-0000A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4" name="Rectangle 394">
          <a:extLst>
            <a:ext uri="{FF2B5EF4-FFF2-40B4-BE49-F238E27FC236}">
              <a16:creationId xmlns:a16="http://schemas.microsoft.com/office/drawing/2014/main" id="{00000000-0008-0000-0000-0000A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5" name="Rectangle 395">
          <a:extLst>
            <a:ext uri="{FF2B5EF4-FFF2-40B4-BE49-F238E27FC236}">
              <a16:creationId xmlns:a16="http://schemas.microsoft.com/office/drawing/2014/main" id="{00000000-0008-0000-0000-0000A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6" name="Rectangle 396">
          <a:extLst>
            <a:ext uri="{FF2B5EF4-FFF2-40B4-BE49-F238E27FC236}">
              <a16:creationId xmlns:a16="http://schemas.microsoft.com/office/drawing/2014/main" id="{00000000-0008-0000-0000-0000A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7" name="Rectangle 397">
          <a:extLst>
            <a:ext uri="{FF2B5EF4-FFF2-40B4-BE49-F238E27FC236}">
              <a16:creationId xmlns:a16="http://schemas.microsoft.com/office/drawing/2014/main" id="{00000000-0008-0000-0000-0000A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8" name="Rectangle 398">
          <a:extLst>
            <a:ext uri="{FF2B5EF4-FFF2-40B4-BE49-F238E27FC236}">
              <a16:creationId xmlns:a16="http://schemas.microsoft.com/office/drawing/2014/main" id="{00000000-0008-0000-0000-0000A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9" name="Rectangle 399">
          <a:extLst>
            <a:ext uri="{FF2B5EF4-FFF2-40B4-BE49-F238E27FC236}">
              <a16:creationId xmlns:a16="http://schemas.microsoft.com/office/drawing/2014/main" id="{00000000-0008-0000-0000-0000A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0" name="Rectangle 400">
          <a:extLst>
            <a:ext uri="{FF2B5EF4-FFF2-40B4-BE49-F238E27FC236}">
              <a16:creationId xmlns:a16="http://schemas.microsoft.com/office/drawing/2014/main" id="{00000000-0008-0000-0000-0000A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1" name="Rectangle 401">
          <a:extLst>
            <a:ext uri="{FF2B5EF4-FFF2-40B4-BE49-F238E27FC236}">
              <a16:creationId xmlns:a16="http://schemas.microsoft.com/office/drawing/2014/main" id="{00000000-0008-0000-0000-0000A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2" name="Rectangle 402">
          <a:extLst>
            <a:ext uri="{FF2B5EF4-FFF2-40B4-BE49-F238E27FC236}">
              <a16:creationId xmlns:a16="http://schemas.microsoft.com/office/drawing/2014/main" id="{00000000-0008-0000-0000-0000B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3" name="Rectangle 403">
          <a:extLst>
            <a:ext uri="{FF2B5EF4-FFF2-40B4-BE49-F238E27FC236}">
              <a16:creationId xmlns:a16="http://schemas.microsoft.com/office/drawing/2014/main" id="{00000000-0008-0000-0000-0000B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4" name="Rectangle 404">
          <a:extLst>
            <a:ext uri="{FF2B5EF4-FFF2-40B4-BE49-F238E27FC236}">
              <a16:creationId xmlns:a16="http://schemas.microsoft.com/office/drawing/2014/main" id="{00000000-0008-0000-0000-0000B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5" name="Rectangle 405">
          <a:extLst>
            <a:ext uri="{FF2B5EF4-FFF2-40B4-BE49-F238E27FC236}">
              <a16:creationId xmlns:a16="http://schemas.microsoft.com/office/drawing/2014/main" id="{00000000-0008-0000-0000-0000B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6" name="Rectangle 406">
          <a:extLst>
            <a:ext uri="{FF2B5EF4-FFF2-40B4-BE49-F238E27FC236}">
              <a16:creationId xmlns:a16="http://schemas.microsoft.com/office/drawing/2014/main" id="{00000000-0008-0000-0000-0000B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7" name="Rectangle 407">
          <a:extLst>
            <a:ext uri="{FF2B5EF4-FFF2-40B4-BE49-F238E27FC236}">
              <a16:creationId xmlns:a16="http://schemas.microsoft.com/office/drawing/2014/main" id="{00000000-0008-0000-0000-0000B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38" name="Rectangle 408">
          <a:extLst>
            <a:ext uri="{FF2B5EF4-FFF2-40B4-BE49-F238E27FC236}">
              <a16:creationId xmlns:a16="http://schemas.microsoft.com/office/drawing/2014/main" id="{00000000-0008-0000-0000-0000B6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9" name="Rectangle 409">
          <a:extLst>
            <a:ext uri="{FF2B5EF4-FFF2-40B4-BE49-F238E27FC236}">
              <a16:creationId xmlns:a16="http://schemas.microsoft.com/office/drawing/2014/main" id="{00000000-0008-0000-0000-0000B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0" name="Rectangle 410">
          <a:extLst>
            <a:ext uri="{FF2B5EF4-FFF2-40B4-BE49-F238E27FC236}">
              <a16:creationId xmlns:a16="http://schemas.microsoft.com/office/drawing/2014/main" id="{00000000-0008-0000-0000-0000B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1" name="Rectangle 411">
          <a:extLst>
            <a:ext uri="{FF2B5EF4-FFF2-40B4-BE49-F238E27FC236}">
              <a16:creationId xmlns:a16="http://schemas.microsoft.com/office/drawing/2014/main" id="{00000000-0008-0000-0000-0000B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2" name="Rectangle 412">
          <a:extLst>
            <a:ext uri="{FF2B5EF4-FFF2-40B4-BE49-F238E27FC236}">
              <a16:creationId xmlns:a16="http://schemas.microsoft.com/office/drawing/2014/main" id="{00000000-0008-0000-0000-0000B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3" name="Rectangle 413">
          <a:extLst>
            <a:ext uri="{FF2B5EF4-FFF2-40B4-BE49-F238E27FC236}">
              <a16:creationId xmlns:a16="http://schemas.microsoft.com/office/drawing/2014/main" id="{00000000-0008-0000-0000-0000B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4" name="Rectangle 414">
          <a:extLst>
            <a:ext uri="{FF2B5EF4-FFF2-40B4-BE49-F238E27FC236}">
              <a16:creationId xmlns:a16="http://schemas.microsoft.com/office/drawing/2014/main" id="{00000000-0008-0000-0000-0000B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5" name="Rectangle 415">
          <a:extLst>
            <a:ext uri="{FF2B5EF4-FFF2-40B4-BE49-F238E27FC236}">
              <a16:creationId xmlns:a16="http://schemas.microsoft.com/office/drawing/2014/main" id="{00000000-0008-0000-0000-0000B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6" name="Rectangle 416">
          <a:extLst>
            <a:ext uri="{FF2B5EF4-FFF2-40B4-BE49-F238E27FC236}">
              <a16:creationId xmlns:a16="http://schemas.microsoft.com/office/drawing/2014/main" id="{00000000-0008-0000-0000-0000B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7" name="Rectangle 417">
          <a:extLst>
            <a:ext uri="{FF2B5EF4-FFF2-40B4-BE49-F238E27FC236}">
              <a16:creationId xmlns:a16="http://schemas.microsoft.com/office/drawing/2014/main" id="{00000000-0008-0000-0000-0000B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8" name="Rectangle 418">
          <a:extLst>
            <a:ext uri="{FF2B5EF4-FFF2-40B4-BE49-F238E27FC236}">
              <a16:creationId xmlns:a16="http://schemas.microsoft.com/office/drawing/2014/main" id="{00000000-0008-0000-0000-0000C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9" name="Rectangle 419">
          <a:extLst>
            <a:ext uri="{FF2B5EF4-FFF2-40B4-BE49-F238E27FC236}">
              <a16:creationId xmlns:a16="http://schemas.microsoft.com/office/drawing/2014/main" id="{00000000-0008-0000-0000-0000C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0" name="Rectangle 420">
          <a:extLst>
            <a:ext uri="{FF2B5EF4-FFF2-40B4-BE49-F238E27FC236}">
              <a16:creationId xmlns:a16="http://schemas.microsoft.com/office/drawing/2014/main" id="{00000000-0008-0000-0000-0000C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1" name="Rectangle 421">
          <a:extLst>
            <a:ext uri="{FF2B5EF4-FFF2-40B4-BE49-F238E27FC236}">
              <a16:creationId xmlns:a16="http://schemas.microsoft.com/office/drawing/2014/main" id="{00000000-0008-0000-0000-0000C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2" name="Rectangle 422">
          <a:extLst>
            <a:ext uri="{FF2B5EF4-FFF2-40B4-BE49-F238E27FC236}">
              <a16:creationId xmlns:a16="http://schemas.microsoft.com/office/drawing/2014/main" id="{00000000-0008-0000-0000-0000C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3" name="Rectangle 423">
          <a:extLst>
            <a:ext uri="{FF2B5EF4-FFF2-40B4-BE49-F238E27FC236}">
              <a16:creationId xmlns:a16="http://schemas.microsoft.com/office/drawing/2014/main" id="{00000000-0008-0000-0000-0000C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4" name="Rectangle 424">
          <a:extLst>
            <a:ext uri="{FF2B5EF4-FFF2-40B4-BE49-F238E27FC236}">
              <a16:creationId xmlns:a16="http://schemas.microsoft.com/office/drawing/2014/main" id="{00000000-0008-0000-0000-0000C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5" name="Rectangle 425">
          <a:extLst>
            <a:ext uri="{FF2B5EF4-FFF2-40B4-BE49-F238E27FC236}">
              <a16:creationId xmlns:a16="http://schemas.microsoft.com/office/drawing/2014/main" id="{00000000-0008-0000-0000-0000C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6" name="Rectangle 426">
          <a:extLst>
            <a:ext uri="{FF2B5EF4-FFF2-40B4-BE49-F238E27FC236}">
              <a16:creationId xmlns:a16="http://schemas.microsoft.com/office/drawing/2014/main" id="{00000000-0008-0000-0000-0000C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57" name="Rectangle 427">
          <a:extLst>
            <a:ext uri="{FF2B5EF4-FFF2-40B4-BE49-F238E27FC236}">
              <a16:creationId xmlns:a16="http://schemas.microsoft.com/office/drawing/2014/main" id="{00000000-0008-0000-0000-0000C9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8" name="Rectangle 428">
          <a:extLst>
            <a:ext uri="{FF2B5EF4-FFF2-40B4-BE49-F238E27FC236}">
              <a16:creationId xmlns:a16="http://schemas.microsoft.com/office/drawing/2014/main" id="{00000000-0008-0000-0000-0000C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9" name="Rectangle 429">
          <a:extLst>
            <a:ext uri="{FF2B5EF4-FFF2-40B4-BE49-F238E27FC236}">
              <a16:creationId xmlns:a16="http://schemas.microsoft.com/office/drawing/2014/main" id="{00000000-0008-0000-0000-0000C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0" name="Rectangle 430">
          <a:extLst>
            <a:ext uri="{FF2B5EF4-FFF2-40B4-BE49-F238E27FC236}">
              <a16:creationId xmlns:a16="http://schemas.microsoft.com/office/drawing/2014/main" id="{00000000-0008-0000-0000-0000C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1" name="Rectangle 431">
          <a:extLst>
            <a:ext uri="{FF2B5EF4-FFF2-40B4-BE49-F238E27FC236}">
              <a16:creationId xmlns:a16="http://schemas.microsoft.com/office/drawing/2014/main" id="{00000000-0008-0000-0000-0000C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2" name="Rectangle 432">
          <a:extLst>
            <a:ext uri="{FF2B5EF4-FFF2-40B4-BE49-F238E27FC236}">
              <a16:creationId xmlns:a16="http://schemas.microsoft.com/office/drawing/2014/main" id="{00000000-0008-0000-0000-0000C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3" name="Rectangle 433">
          <a:extLst>
            <a:ext uri="{FF2B5EF4-FFF2-40B4-BE49-F238E27FC236}">
              <a16:creationId xmlns:a16="http://schemas.microsoft.com/office/drawing/2014/main" id="{00000000-0008-0000-0000-0000C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64" name="Rectangle 434">
          <a:extLst>
            <a:ext uri="{FF2B5EF4-FFF2-40B4-BE49-F238E27FC236}">
              <a16:creationId xmlns:a16="http://schemas.microsoft.com/office/drawing/2014/main" id="{00000000-0008-0000-0000-0000D0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5" name="Rectangle 435">
          <a:extLst>
            <a:ext uri="{FF2B5EF4-FFF2-40B4-BE49-F238E27FC236}">
              <a16:creationId xmlns:a16="http://schemas.microsoft.com/office/drawing/2014/main" id="{00000000-0008-0000-0000-0000D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6" name="Rectangle 436">
          <a:extLst>
            <a:ext uri="{FF2B5EF4-FFF2-40B4-BE49-F238E27FC236}">
              <a16:creationId xmlns:a16="http://schemas.microsoft.com/office/drawing/2014/main" id="{00000000-0008-0000-0000-0000D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7" name="Rectangle 437">
          <a:extLst>
            <a:ext uri="{FF2B5EF4-FFF2-40B4-BE49-F238E27FC236}">
              <a16:creationId xmlns:a16="http://schemas.microsoft.com/office/drawing/2014/main" id="{00000000-0008-0000-0000-0000D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8" name="Rectangle 438">
          <a:extLst>
            <a:ext uri="{FF2B5EF4-FFF2-40B4-BE49-F238E27FC236}">
              <a16:creationId xmlns:a16="http://schemas.microsoft.com/office/drawing/2014/main" id="{00000000-0008-0000-0000-0000D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9" name="Rectangle 439">
          <a:extLst>
            <a:ext uri="{FF2B5EF4-FFF2-40B4-BE49-F238E27FC236}">
              <a16:creationId xmlns:a16="http://schemas.microsoft.com/office/drawing/2014/main" id="{00000000-0008-0000-0000-0000D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0" name="Rectangle 440">
          <a:extLst>
            <a:ext uri="{FF2B5EF4-FFF2-40B4-BE49-F238E27FC236}">
              <a16:creationId xmlns:a16="http://schemas.microsoft.com/office/drawing/2014/main" id="{00000000-0008-0000-0000-0000D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71" name="Rectangle 441">
          <a:extLst>
            <a:ext uri="{FF2B5EF4-FFF2-40B4-BE49-F238E27FC236}">
              <a16:creationId xmlns:a16="http://schemas.microsoft.com/office/drawing/2014/main" id="{00000000-0008-0000-0000-0000D7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2" name="Rectangle 442">
          <a:extLst>
            <a:ext uri="{FF2B5EF4-FFF2-40B4-BE49-F238E27FC236}">
              <a16:creationId xmlns:a16="http://schemas.microsoft.com/office/drawing/2014/main" id="{00000000-0008-0000-0000-0000D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3" name="Rectangle 443">
          <a:extLst>
            <a:ext uri="{FF2B5EF4-FFF2-40B4-BE49-F238E27FC236}">
              <a16:creationId xmlns:a16="http://schemas.microsoft.com/office/drawing/2014/main" id="{00000000-0008-0000-0000-0000D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4" name="Rectangle 444">
          <a:extLst>
            <a:ext uri="{FF2B5EF4-FFF2-40B4-BE49-F238E27FC236}">
              <a16:creationId xmlns:a16="http://schemas.microsoft.com/office/drawing/2014/main" id="{00000000-0008-0000-0000-0000D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5" name="Rectangle 445">
          <a:extLst>
            <a:ext uri="{FF2B5EF4-FFF2-40B4-BE49-F238E27FC236}">
              <a16:creationId xmlns:a16="http://schemas.microsoft.com/office/drawing/2014/main" id="{00000000-0008-0000-0000-0000D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6" name="Rectangle 446">
          <a:extLst>
            <a:ext uri="{FF2B5EF4-FFF2-40B4-BE49-F238E27FC236}">
              <a16:creationId xmlns:a16="http://schemas.microsoft.com/office/drawing/2014/main" id="{00000000-0008-0000-0000-0000D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7" name="Rectangle 447">
          <a:extLst>
            <a:ext uri="{FF2B5EF4-FFF2-40B4-BE49-F238E27FC236}">
              <a16:creationId xmlns:a16="http://schemas.microsoft.com/office/drawing/2014/main" id="{00000000-0008-0000-0000-0000D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78" name="Rectangle 448">
          <a:extLst>
            <a:ext uri="{FF2B5EF4-FFF2-40B4-BE49-F238E27FC236}">
              <a16:creationId xmlns:a16="http://schemas.microsoft.com/office/drawing/2014/main" id="{00000000-0008-0000-0000-0000DE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9" name="Rectangle 449">
          <a:extLst>
            <a:ext uri="{FF2B5EF4-FFF2-40B4-BE49-F238E27FC236}">
              <a16:creationId xmlns:a16="http://schemas.microsoft.com/office/drawing/2014/main" id="{00000000-0008-0000-0000-0000D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0" name="Rectangle 450">
          <a:extLst>
            <a:ext uri="{FF2B5EF4-FFF2-40B4-BE49-F238E27FC236}">
              <a16:creationId xmlns:a16="http://schemas.microsoft.com/office/drawing/2014/main" id="{00000000-0008-0000-0000-0000E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1" name="Rectangle 451">
          <a:extLst>
            <a:ext uri="{FF2B5EF4-FFF2-40B4-BE49-F238E27FC236}">
              <a16:creationId xmlns:a16="http://schemas.microsoft.com/office/drawing/2014/main" id="{00000000-0008-0000-0000-0000E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2" name="Rectangle 452">
          <a:extLst>
            <a:ext uri="{FF2B5EF4-FFF2-40B4-BE49-F238E27FC236}">
              <a16:creationId xmlns:a16="http://schemas.microsoft.com/office/drawing/2014/main" id="{00000000-0008-0000-0000-0000E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3" name="Rectangle 453">
          <a:extLst>
            <a:ext uri="{FF2B5EF4-FFF2-40B4-BE49-F238E27FC236}">
              <a16:creationId xmlns:a16="http://schemas.microsoft.com/office/drawing/2014/main" id="{00000000-0008-0000-0000-0000E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4" name="Rectangle 454">
          <a:extLst>
            <a:ext uri="{FF2B5EF4-FFF2-40B4-BE49-F238E27FC236}">
              <a16:creationId xmlns:a16="http://schemas.microsoft.com/office/drawing/2014/main" id="{00000000-0008-0000-0000-0000E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5"/>
  <sheetViews>
    <sheetView showZeros="0" tabSelected="1" view="pageBreakPreview" topLeftCell="A136" zoomScaleSheetLayoutView="100" workbookViewId="0">
      <selection activeCell="F11" sqref="F11"/>
    </sheetView>
  </sheetViews>
  <sheetFormatPr defaultRowHeight="12.75" x14ac:dyDescent="0.2"/>
  <cols>
    <col min="1" max="1" width="10.28515625" style="114" customWidth="1"/>
    <col min="2" max="2" width="42" style="40" customWidth="1"/>
    <col min="3" max="3" width="7" style="38" customWidth="1"/>
    <col min="4" max="4" width="8.140625" style="15" customWidth="1"/>
    <col min="5" max="5" width="11.85546875" style="39" customWidth="1"/>
    <col min="6" max="6" width="13.85546875" style="39" customWidth="1"/>
    <col min="7" max="16384" width="9.140625" style="12"/>
  </cols>
  <sheetData>
    <row r="1" spans="1:16" s="65" customFormat="1" ht="9.75" customHeight="1" x14ac:dyDescent="0.15">
      <c r="A1" s="105" t="s">
        <v>77</v>
      </c>
      <c r="B1" s="105"/>
      <c r="C1" s="156" t="s">
        <v>142</v>
      </c>
      <c r="D1" s="157"/>
      <c r="E1" s="157"/>
      <c r="F1" s="48"/>
      <c r="G1" s="64"/>
    </row>
    <row r="2" spans="1:16" s="65" customFormat="1" ht="9.75" customHeight="1" x14ac:dyDescent="0.15">
      <c r="A2" s="158" t="s">
        <v>78</v>
      </c>
      <c r="B2" s="158"/>
      <c r="C2" s="156" t="s">
        <v>143</v>
      </c>
      <c r="D2" s="157"/>
      <c r="E2" s="157"/>
      <c r="F2" s="157"/>
      <c r="G2" s="64"/>
    </row>
    <row r="3" spans="1:16" s="122" customFormat="1" ht="12" customHeight="1" x14ac:dyDescent="0.2">
      <c r="A3" s="159" t="s">
        <v>147</v>
      </c>
      <c r="B3" s="159"/>
      <c r="C3" s="160" t="s">
        <v>144</v>
      </c>
      <c r="D3" s="161"/>
      <c r="E3" s="161"/>
      <c r="F3" s="49" t="s">
        <v>146</v>
      </c>
      <c r="G3" s="121"/>
    </row>
    <row r="4" spans="1:16" s="65" customFormat="1" ht="12.75" customHeight="1" x14ac:dyDescent="0.15">
      <c r="A4" s="162" t="s">
        <v>120</v>
      </c>
      <c r="B4" s="162"/>
      <c r="C4" s="163" t="s">
        <v>140</v>
      </c>
      <c r="D4" s="163"/>
      <c r="E4" s="163"/>
      <c r="F4" s="55" t="s">
        <v>145</v>
      </c>
      <c r="G4" s="64"/>
    </row>
    <row r="5" spans="1:16" s="66" customFormat="1" x14ac:dyDescent="0.2">
      <c r="A5" s="50"/>
      <c r="B5" s="51"/>
      <c r="C5" s="52"/>
      <c r="D5" s="53"/>
      <c r="E5" s="52"/>
      <c r="F5" s="54"/>
      <c r="G5" s="1"/>
      <c r="H5" s="1"/>
      <c r="I5" s="1"/>
      <c r="J5" s="1"/>
      <c r="K5" s="1"/>
      <c r="L5" s="1"/>
      <c r="M5" s="1"/>
      <c r="N5" s="1"/>
      <c r="O5" s="1"/>
      <c r="P5" s="1"/>
    </row>
    <row r="6" spans="1:16" s="1" customFormat="1" ht="11.25" customHeight="1" x14ac:dyDescent="0.2">
      <c r="A6" s="56" t="s">
        <v>42</v>
      </c>
      <c r="B6" s="56" t="s">
        <v>43</v>
      </c>
      <c r="C6" s="56" t="s">
        <v>2</v>
      </c>
      <c r="D6" s="57" t="s">
        <v>44</v>
      </c>
      <c r="E6" s="56" t="s">
        <v>3</v>
      </c>
      <c r="F6" s="56" t="s">
        <v>45</v>
      </c>
    </row>
    <row r="7" spans="1:16" s="2" customFormat="1" ht="14.25" customHeight="1" x14ac:dyDescent="0.2">
      <c r="A7" s="41"/>
      <c r="B7" s="42"/>
      <c r="C7" s="17"/>
      <c r="D7" s="18"/>
      <c r="E7" s="19"/>
      <c r="F7" s="19"/>
    </row>
    <row r="8" spans="1:16" s="2" customFormat="1" ht="15" x14ac:dyDescent="0.2">
      <c r="A8" s="20" t="s">
        <v>14</v>
      </c>
      <c r="B8" s="21" t="s">
        <v>41</v>
      </c>
      <c r="C8" s="17"/>
      <c r="D8" s="18"/>
      <c r="E8" s="19"/>
      <c r="F8" s="19"/>
    </row>
    <row r="9" spans="1:16" s="2" customFormat="1" ht="10.5" customHeight="1" x14ac:dyDescent="0.2">
      <c r="A9" s="33"/>
      <c r="B9" s="32"/>
      <c r="C9" s="75"/>
      <c r="D9" s="23"/>
      <c r="E9" s="77"/>
      <c r="F9" s="77"/>
    </row>
    <row r="10" spans="1:16" s="2" customFormat="1" ht="142.5" customHeight="1" x14ac:dyDescent="0.2">
      <c r="A10" s="22" t="s">
        <v>32</v>
      </c>
      <c r="B10" s="43" t="s">
        <v>79</v>
      </c>
      <c r="D10" s="23"/>
      <c r="E10" s="86"/>
      <c r="F10" s="77"/>
    </row>
    <row r="11" spans="1:16" s="2" customFormat="1" ht="68.25" customHeight="1" x14ac:dyDescent="0.2">
      <c r="A11" s="22"/>
      <c r="B11" s="43" t="s">
        <v>178</v>
      </c>
      <c r="C11" s="123"/>
      <c r="D11" s="23"/>
      <c r="E11" s="24"/>
      <c r="F11" s="23"/>
    </row>
    <row r="12" spans="1:16" s="2" customFormat="1" ht="66.75" customHeight="1" x14ac:dyDescent="0.2">
      <c r="A12" s="22"/>
      <c r="B12" s="43" t="s">
        <v>80</v>
      </c>
      <c r="C12" s="123"/>
      <c r="D12" s="23"/>
      <c r="E12" s="24"/>
      <c r="F12" s="23"/>
    </row>
    <row r="13" spans="1:16" s="2" customFormat="1" x14ac:dyDescent="0.2">
      <c r="A13" s="22"/>
      <c r="B13" s="102" t="s">
        <v>104</v>
      </c>
      <c r="C13" s="25" t="s">
        <v>7</v>
      </c>
      <c r="D13" s="23">
        <v>30</v>
      </c>
      <c r="E13" s="24"/>
      <c r="F13" s="23">
        <f t="shared" ref="F13:F46" si="0">(D13*E13)</f>
        <v>0</v>
      </c>
    </row>
    <row r="14" spans="1:16" x14ac:dyDescent="0.2">
      <c r="A14" s="107"/>
      <c r="B14" s="8"/>
      <c r="C14" s="3"/>
      <c r="D14" s="4"/>
      <c r="E14" s="13"/>
      <c r="F14" s="4">
        <f t="shared" si="0"/>
        <v>0</v>
      </c>
    </row>
    <row r="15" spans="1:16" s="2" customFormat="1" ht="255.75" customHeight="1" x14ac:dyDescent="0.2">
      <c r="A15" s="22" t="s">
        <v>36</v>
      </c>
      <c r="B15" s="37" t="s">
        <v>177</v>
      </c>
      <c r="D15" s="23"/>
      <c r="E15" s="86"/>
      <c r="F15" s="23">
        <f t="shared" si="0"/>
        <v>0</v>
      </c>
    </row>
    <row r="16" spans="1:16" s="2" customFormat="1" ht="66.75" customHeight="1" x14ac:dyDescent="0.2">
      <c r="A16" s="22"/>
      <c r="B16" s="43" t="s">
        <v>81</v>
      </c>
      <c r="C16" s="123"/>
      <c r="D16" s="23"/>
      <c r="E16" s="24"/>
      <c r="F16" s="23">
        <f t="shared" si="0"/>
        <v>0</v>
      </c>
    </row>
    <row r="17" spans="1:6" s="2" customFormat="1" ht="12.75" customHeight="1" x14ac:dyDescent="0.2">
      <c r="A17" s="22"/>
      <c r="B17" s="43"/>
      <c r="C17" s="123"/>
      <c r="D17" s="23"/>
      <c r="E17" s="24"/>
      <c r="F17" s="23"/>
    </row>
    <row r="18" spans="1:6" s="2" customFormat="1" ht="78.75" customHeight="1" x14ac:dyDescent="0.2">
      <c r="A18" s="22"/>
      <c r="B18" s="43" t="s">
        <v>176</v>
      </c>
      <c r="C18" s="123"/>
      <c r="D18" s="23"/>
      <c r="E18" s="23"/>
      <c r="F18" s="23">
        <f t="shared" si="0"/>
        <v>0</v>
      </c>
    </row>
    <row r="19" spans="1:6" s="2" customFormat="1" x14ac:dyDescent="0.2">
      <c r="A19" s="22"/>
      <c r="B19" s="102" t="s">
        <v>6</v>
      </c>
      <c r="C19" s="25" t="s">
        <v>7</v>
      </c>
      <c r="D19" s="23">
        <v>60</v>
      </c>
      <c r="E19" s="23"/>
      <c r="F19" s="23">
        <f>(D19*E19)</f>
        <v>0</v>
      </c>
    </row>
    <row r="20" spans="1:6" s="2" customFormat="1" x14ac:dyDescent="0.2">
      <c r="A20" s="22"/>
      <c r="B20" s="102" t="s">
        <v>97</v>
      </c>
      <c r="C20" s="25" t="s">
        <v>7</v>
      </c>
      <c r="D20" s="23">
        <v>120</v>
      </c>
      <c r="E20" s="23"/>
      <c r="F20" s="23">
        <f t="shared" si="0"/>
        <v>0</v>
      </c>
    </row>
    <row r="21" spans="1:6" s="2" customFormat="1" x14ac:dyDescent="0.2">
      <c r="A21" s="22"/>
      <c r="B21" s="102" t="s">
        <v>105</v>
      </c>
      <c r="C21" s="25" t="s">
        <v>7</v>
      </c>
      <c r="D21" s="23">
        <v>80</v>
      </c>
      <c r="E21" s="23"/>
      <c r="F21" s="23">
        <f t="shared" si="0"/>
        <v>0</v>
      </c>
    </row>
    <row r="22" spans="1:6" x14ac:dyDescent="0.2">
      <c r="A22" s="107"/>
      <c r="B22" s="61"/>
      <c r="C22" s="7"/>
      <c r="D22" s="4"/>
      <c r="E22" s="4"/>
      <c r="F22" s="4"/>
    </row>
    <row r="23" spans="1:6" s="2" customFormat="1" ht="102" customHeight="1" x14ac:dyDescent="0.2">
      <c r="A23" s="22" t="s">
        <v>37</v>
      </c>
      <c r="B23" s="43" t="s">
        <v>148</v>
      </c>
      <c r="D23" s="26"/>
      <c r="E23" s="24"/>
      <c r="F23" s="24">
        <f>D23*E23</f>
        <v>0</v>
      </c>
    </row>
    <row r="24" spans="1:6" s="2" customFormat="1" ht="25.5" x14ac:dyDescent="0.2">
      <c r="A24" s="22"/>
      <c r="B24" s="43" t="s">
        <v>60</v>
      </c>
      <c r="C24" s="123"/>
      <c r="D24" s="26"/>
      <c r="E24" s="24"/>
      <c r="F24" s="24">
        <f>D24*E24</f>
        <v>0</v>
      </c>
    </row>
    <row r="25" spans="1:6" s="2" customFormat="1" ht="25.5" x14ac:dyDescent="0.2">
      <c r="A25" s="22"/>
      <c r="B25" s="43" t="s">
        <v>61</v>
      </c>
      <c r="C25" s="25"/>
      <c r="D25" s="26"/>
      <c r="E25" s="24"/>
      <c r="F25" s="24">
        <f>D25*E25</f>
        <v>0</v>
      </c>
    </row>
    <row r="26" spans="1:6" s="2" customFormat="1" ht="38.25" x14ac:dyDescent="0.2">
      <c r="A26" s="22"/>
      <c r="B26" s="43" t="s">
        <v>62</v>
      </c>
      <c r="C26" s="25"/>
      <c r="D26" s="26"/>
      <c r="E26" s="24"/>
      <c r="F26" s="24">
        <f>D26*E26</f>
        <v>0</v>
      </c>
    </row>
    <row r="27" spans="1:6" s="2" customFormat="1" ht="25.5" x14ac:dyDescent="0.2">
      <c r="A27" s="22"/>
      <c r="B27" s="43" t="s">
        <v>63</v>
      </c>
      <c r="C27" s="25"/>
      <c r="D27" s="26"/>
      <c r="E27" s="24"/>
      <c r="F27" s="24">
        <f>D27*E27</f>
        <v>0</v>
      </c>
    </row>
    <row r="28" spans="1:6" s="2" customFormat="1" ht="76.5" x14ac:dyDescent="0.2">
      <c r="A28" s="22"/>
      <c r="B28" s="43" t="s">
        <v>82</v>
      </c>
      <c r="C28" s="25"/>
      <c r="D28" s="26"/>
      <c r="E28" s="24"/>
      <c r="F28" s="24"/>
    </row>
    <row r="29" spans="1:6" s="2" customFormat="1" x14ac:dyDescent="0.2">
      <c r="A29" s="22"/>
      <c r="B29" s="73" t="s">
        <v>149</v>
      </c>
      <c r="C29" s="25" t="s">
        <v>7</v>
      </c>
      <c r="D29" s="26">
        <v>40</v>
      </c>
      <c r="E29" s="24"/>
      <c r="F29" s="24">
        <f>D29*E29</f>
        <v>0</v>
      </c>
    </row>
    <row r="30" spans="1:6" s="2" customFormat="1" x14ac:dyDescent="0.2">
      <c r="A30" s="22"/>
      <c r="B30" s="73" t="s">
        <v>5</v>
      </c>
      <c r="C30" s="25" t="s">
        <v>7</v>
      </c>
      <c r="D30" s="26">
        <v>120</v>
      </c>
      <c r="E30" s="24"/>
      <c r="F30" s="24">
        <f>D30*E30</f>
        <v>0</v>
      </c>
    </row>
    <row r="31" spans="1:6" x14ac:dyDescent="0.2">
      <c r="A31" s="107"/>
      <c r="B31" s="61"/>
      <c r="C31" s="7"/>
      <c r="D31" s="4"/>
      <c r="E31" s="4"/>
      <c r="F31" s="4"/>
    </row>
    <row r="32" spans="1:6" s="2" customFormat="1" ht="63.75" x14ac:dyDescent="0.2">
      <c r="A32" s="22" t="s">
        <v>38</v>
      </c>
      <c r="B32" s="123" t="s">
        <v>59</v>
      </c>
      <c r="C32" s="25"/>
      <c r="D32" s="23"/>
      <c r="E32" s="24"/>
      <c r="F32" s="23">
        <f t="shared" si="0"/>
        <v>0</v>
      </c>
    </row>
    <row r="33" spans="1:6" s="2" customFormat="1" ht="13.5" customHeight="1" x14ac:dyDescent="0.2">
      <c r="A33" s="22"/>
      <c r="B33" s="2" t="s">
        <v>149</v>
      </c>
      <c r="C33" s="25" t="s">
        <v>31</v>
      </c>
      <c r="D33" s="23">
        <v>5</v>
      </c>
      <c r="E33" s="24"/>
      <c r="F33" s="23">
        <f>(D33*E33)</f>
        <v>0</v>
      </c>
    </row>
    <row r="34" spans="1:6" s="2" customFormat="1" x14ac:dyDescent="0.2">
      <c r="A34" s="22"/>
      <c r="B34" s="2" t="s">
        <v>5</v>
      </c>
      <c r="C34" s="25" t="s">
        <v>31</v>
      </c>
      <c r="D34" s="23">
        <v>6</v>
      </c>
      <c r="E34" s="24"/>
      <c r="F34" s="23">
        <f>(D34*E34)</f>
        <v>0</v>
      </c>
    </row>
    <row r="35" spans="1:6" s="2" customFormat="1" ht="13.5" customHeight="1" x14ac:dyDescent="0.2">
      <c r="A35" s="22"/>
      <c r="B35" s="2" t="s">
        <v>105</v>
      </c>
      <c r="C35" s="25" t="s">
        <v>31</v>
      </c>
      <c r="D35" s="23">
        <v>2</v>
      </c>
      <c r="E35" s="24"/>
      <c r="F35" s="23">
        <f>(D35*E35)</f>
        <v>0</v>
      </c>
    </row>
    <row r="36" spans="1:6" s="2" customFormat="1" x14ac:dyDescent="0.2">
      <c r="A36" s="22"/>
      <c r="C36" s="25"/>
      <c r="D36" s="23"/>
      <c r="E36" s="24"/>
      <c r="F36" s="23"/>
    </row>
    <row r="37" spans="1:6" s="2" customFormat="1" ht="38.25" customHeight="1" x14ac:dyDescent="0.2">
      <c r="A37" s="22" t="s">
        <v>39</v>
      </c>
      <c r="B37" s="43" t="s">
        <v>8</v>
      </c>
      <c r="C37" s="25"/>
      <c r="D37" s="23"/>
      <c r="E37" s="23"/>
      <c r="F37" s="23">
        <f t="shared" si="0"/>
        <v>0</v>
      </c>
    </row>
    <row r="38" spans="1:6" s="2" customFormat="1" x14ac:dyDescent="0.2">
      <c r="A38" s="22"/>
      <c r="B38" s="102" t="s">
        <v>6</v>
      </c>
      <c r="C38" s="25" t="s">
        <v>31</v>
      </c>
      <c r="D38" s="23">
        <v>20</v>
      </c>
      <c r="E38" s="23"/>
      <c r="F38" s="23">
        <f t="shared" si="0"/>
        <v>0</v>
      </c>
    </row>
    <row r="39" spans="1:6" s="2" customFormat="1" x14ac:dyDescent="0.2">
      <c r="A39" s="22"/>
      <c r="B39" s="72"/>
      <c r="C39" s="25"/>
      <c r="D39" s="23"/>
      <c r="E39" s="23"/>
      <c r="F39" s="23">
        <f t="shared" si="0"/>
        <v>0</v>
      </c>
    </row>
    <row r="40" spans="1:6" s="2" customFormat="1" ht="65.25" customHeight="1" x14ac:dyDescent="0.2">
      <c r="A40" s="22" t="s">
        <v>40</v>
      </c>
      <c r="B40" s="43" t="s">
        <v>76</v>
      </c>
      <c r="C40" s="25"/>
      <c r="D40" s="23"/>
      <c r="E40" s="23"/>
      <c r="F40" s="23">
        <f t="shared" si="0"/>
        <v>0</v>
      </c>
    </row>
    <row r="41" spans="1:6" s="2" customFormat="1" x14ac:dyDescent="0.2">
      <c r="A41" s="22"/>
      <c r="B41" s="102" t="s">
        <v>97</v>
      </c>
      <c r="C41" s="25" t="s">
        <v>31</v>
      </c>
      <c r="D41" s="23">
        <v>71</v>
      </c>
      <c r="E41" s="23"/>
      <c r="F41" s="23">
        <f t="shared" si="0"/>
        <v>0</v>
      </c>
    </row>
    <row r="42" spans="1:6" x14ac:dyDescent="0.2">
      <c r="A42" s="107"/>
      <c r="B42" s="8"/>
      <c r="C42" s="7"/>
      <c r="D42" s="4"/>
      <c r="E42" s="4"/>
      <c r="F42" s="4">
        <f t="shared" si="0"/>
        <v>0</v>
      </c>
    </row>
    <row r="43" spans="1:6" s="2" customFormat="1" ht="51" x14ac:dyDescent="0.2">
      <c r="A43" s="22" t="s">
        <v>33</v>
      </c>
      <c r="B43" s="43" t="s">
        <v>9</v>
      </c>
      <c r="C43" s="25" t="s">
        <v>10</v>
      </c>
      <c r="D43" s="23">
        <v>1</v>
      </c>
      <c r="E43" s="23"/>
      <c r="F43" s="23">
        <f t="shared" si="0"/>
        <v>0</v>
      </c>
    </row>
    <row r="44" spans="1:6" s="2" customFormat="1" x14ac:dyDescent="0.2">
      <c r="A44" s="22"/>
      <c r="B44" s="43"/>
      <c r="C44" s="25"/>
      <c r="D44" s="23"/>
      <c r="E44" s="23"/>
      <c r="F44" s="23">
        <f t="shared" si="0"/>
        <v>0</v>
      </c>
    </row>
    <row r="45" spans="1:6" s="2" customFormat="1" ht="25.5" customHeight="1" x14ac:dyDescent="0.2">
      <c r="A45" s="22" t="s">
        <v>24</v>
      </c>
      <c r="B45" s="43" t="s">
        <v>11</v>
      </c>
      <c r="D45" s="23"/>
      <c r="E45" s="23"/>
      <c r="F45" s="23">
        <f t="shared" si="0"/>
        <v>0</v>
      </c>
    </row>
    <row r="46" spans="1:6" s="2" customFormat="1" ht="13.5" customHeight="1" x14ac:dyDescent="0.2">
      <c r="A46" s="22"/>
      <c r="B46" s="43" t="s">
        <v>12</v>
      </c>
      <c r="C46" s="123" t="s">
        <v>31</v>
      </c>
      <c r="D46" s="23">
        <v>1</v>
      </c>
      <c r="E46" s="23"/>
      <c r="F46" s="23">
        <f t="shared" si="0"/>
        <v>0</v>
      </c>
    </row>
    <row r="47" spans="1:6" ht="12" customHeight="1" x14ac:dyDescent="0.2">
      <c r="A47" s="107"/>
      <c r="B47" s="9"/>
      <c r="C47" s="4"/>
      <c r="D47" s="10"/>
      <c r="E47" s="4"/>
      <c r="F47" s="4"/>
    </row>
    <row r="48" spans="1:6" s="2" customFormat="1" ht="41.25" customHeight="1" x14ac:dyDescent="0.2">
      <c r="A48" s="22" t="s">
        <v>25</v>
      </c>
      <c r="B48" s="43" t="s">
        <v>150</v>
      </c>
      <c r="C48" s="25" t="s">
        <v>31</v>
      </c>
      <c r="D48" s="23">
        <v>1</v>
      </c>
      <c r="E48" s="23"/>
      <c r="F48" s="23">
        <f>(D48*E48)</f>
        <v>0</v>
      </c>
    </row>
    <row r="49" spans="1:6" s="2" customFormat="1" ht="12" customHeight="1" x14ac:dyDescent="0.2">
      <c r="A49" s="22"/>
      <c r="B49" s="44"/>
      <c r="C49" s="25"/>
      <c r="D49" s="23"/>
      <c r="E49" s="23"/>
      <c r="F49" s="23"/>
    </row>
    <row r="50" spans="1:6" s="2" customFormat="1" ht="27.75" customHeight="1" x14ac:dyDescent="0.2">
      <c r="A50" s="22" t="s">
        <v>26</v>
      </c>
      <c r="B50" s="44" t="s">
        <v>151</v>
      </c>
      <c r="C50" s="25"/>
      <c r="D50" s="23"/>
      <c r="E50" s="23"/>
      <c r="F50" s="23"/>
    </row>
    <row r="51" spans="1:6" s="2" customFormat="1" ht="25.5" customHeight="1" x14ac:dyDescent="0.2">
      <c r="A51" s="22"/>
      <c r="B51" s="44" t="s">
        <v>122</v>
      </c>
      <c r="C51" s="25" t="s">
        <v>31</v>
      </c>
      <c r="D51" s="23">
        <v>10</v>
      </c>
      <c r="E51" s="23"/>
      <c r="F51" s="23">
        <f>(D51*E51)</f>
        <v>0</v>
      </c>
    </row>
    <row r="52" spans="1:6" s="2" customFormat="1" x14ac:dyDescent="0.2">
      <c r="A52" s="22"/>
      <c r="B52" s="43"/>
      <c r="C52" s="23"/>
      <c r="D52" s="26"/>
      <c r="E52" s="23"/>
      <c r="F52" s="23"/>
    </row>
    <row r="53" spans="1:6" s="2" customFormat="1" ht="76.5" customHeight="1" x14ac:dyDescent="0.2">
      <c r="A53" s="22" t="s">
        <v>27</v>
      </c>
      <c r="B53" s="43" t="s">
        <v>152</v>
      </c>
      <c r="C53" s="23"/>
      <c r="D53" s="26"/>
      <c r="E53" s="23"/>
      <c r="F53" s="23"/>
    </row>
    <row r="54" spans="1:6" s="2" customFormat="1" ht="38.25" x14ac:dyDescent="0.2">
      <c r="A54" s="22"/>
      <c r="B54" s="43" t="s">
        <v>153</v>
      </c>
      <c r="C54" s="25" t="s">
        <v>31</v>
      </c>
      <c r="D54" s="23">
        <v>1</v>
      </c>
      <c r="E54" s="23"/>
      <c r="F54" s="23">
        <f>(D54*E54)</f>
        <v>0</v>
      </c>
    </row>
    <row r="55" spans="1:6" s="2" customFormat="1" x14ac:dyDescent="0.2">
      <c r="A55" s="22"/>
      <c r="B55" s="43"/>
      <c r="C55" s="25"/>
      <c r="D55" s="23"/>
      <c r="E55" s="23"/>
      <c r="F55" s="23"/>
    </row>
    <row r="56" spans="1:6" ht="26.25" customHeight="1" x14ac:dyDescent="0.2">
      <c r="A56" s="22" t="s">
        <v>55</v>
      </c>
      <c r="B56" s="37" t="s">
        <v>170</v>
      </c>
      <c r="C56" s="7"/>
      <c r="D56" s="4"/>
      <c r="E56" s="4"/>
      <c r="F56" s="4"/>
    </row>
    <row r="57" spans="1:6" s="2" customFormat="1" ht="26.25" customHeight="1" x14ac:dyDescent="0.2">
      <c r="A57" s="22"/>
      <c r="B57" s="43" t="s">
        <v>154</v>
      </c>
      <c r="C57" s="25" t="s">
        <v>31</v>
      </c>
      <c r="D57" s="23">
        <v>1</v>
      </c>
      <c r="E57" s="23"/>
      <c r="F57" s="23">
        <f>(D57*E57)</f>
        <v>0</v>
      </c>
    </row>
    <row r="58" spans="1:6" ht="15" customHeight="1" x14ac:dyDescent="0.2">
      <c r="A58" s="107"/>
      <c r="B58" s="9"/>
      <c r="C58" s="7"/>
      <c r="D58" s="4"/>
      <c r="E58" s="4"/>
      <c r="F58" s="4"/>
    </row>
    <row r="59" spans="1:6" s="2" customFormat="1" ht="39.75" customHeight="1" x14ac:dyDescent="0.2">
      <c r="A59" s="22" t="s">
        <v>56</v>
      </c>
      <c r="B59" s="99" t="s">
        <v>126</v>
      </c>
      <c r="C59" s="25"/>
      <c r="D59" s="23"/>
      <c r="E59" s="23"/>
      <c r="F59" s="23">
        <f>(D59*E59)</f>
        <v>0</v>
      </c>
    </row>
    <row r="60" spans="1:6" s="2" customFormat="1" ht="65.25" customHeight="1" x14ac:dyDescent="0.2">
      <c r="A60" s="22"/>
      <c r="B60" s="72" t="s">
        <v>108</v>
      </c>
      <c r="C60" s="25"/>
      <c r="D60" s="23"/>
      <c r="E60" s="23"/>
      <c r="F60" s="23">
        <f>(D60*E60)</f>
        <v>0</v>
      </c>
    </row>
    <row r="61" spans="1:6" s="2" customFormat="1" ht="14.25" customHeight="1" x14ac:dyDescent="0.2">
      <c r="A61" s="22"/>
      <c r="B61" s="99" t="s">
        <v>109</v>
      </c>
      <c r="C61" s="25" t="s">
        <v>31</v>
      </c>
      <c r="D61" s="23">
        <v>1</v>
      </c>
      <c r="E61" s="23"/>
      <c r="F61" s="23">
        <f>(D61*E61)</f>
        <v>0</v>
      </c>
    </row>
    <row r="62" spans="1:6" s="2" customFormat="1" ht="14.25" customHeight="1" x14ac:dyDescent="0.2">
      <c r="A62" s="22"/>
      <c r="B62" s="99"/>
      <c r="C62" s="25"/>
      <c r="D62" s="23"/>
      <c r="E62" s="23"/>
      <c r="F62" s="23"/>
    </row>
    <row r="63" spans="1:6" s="2" customFormat="1" ht="63.75" customHeight="1" x14ac:dyDescent="0.2">
      <c r="A63" s="22" t="s">
        <v>106</v>
      </c>
      <c r="B63" s="37" t="s">
        <v>110</v>
      </c>
      <c r="C63" s="25" t="s">
        <v>31</v>
      </c>
      <c r="D63" s="23">
        <v>15</v>
      </c>
      <c r="E63" s="23"/>
      <c r="F63" s="23">
        <f>(D63*E63)</f>
        <v>0</v>
      </c>
    </row>
    <row r="64" spans="1:6" s="2" customFormat="1" ht="14.25" customHeight="1" x14ac:dyDescent="0.2">
      <c r="A64" s="22"/>
      <c r="B64" s="99"/>
      <c r="C64" s="25"/>
      <c r="D64" s="23"/>
      <c r="E64" s="23"/>
      <c r="F64" s="23"/>
    </row>
    <row r="65" spans="1:6" s="2" customFormat="1" ht="38.25" x14ac:dyDescent="0.2">
      <c r="A65" s="22" t="s">
        <v>111</v>
      </c>
      <c r="B65" s="37" t="s">
        <v>13</v>
      </c>
      <c r="C65" s="25" t="s">
        <v>57</v>
      </c>
      <c r="D65" s="23">
        <v>1</v>
      </c>
      <c r="E65" s="23"/>
      <c r="F65" s="23">
        <f>(D65*E65)</f>
        <v>0</v>
      </c>
    </row>
    <row r="66" spans="1:6" ht="12.75" customHeight="1" x14ac:dyDescent="0.2">
      <c r="A66" s="107"/>
      <c r="B66" s="8"/>
      <c r="C66" s="7"/>
      <c r="D66" s="4"/>
      <c r="E66" s="4"/>
      <c r="F66" s="4">
        <f>(D66*E66)</f>
        <v>0</v>
      </c>
    </row>
    <row r="67" spans="1:6" s="2" customFormat="1" ht="39" customHeight="1" x14ac:dyDescent="0.2">
      <c r="A67" s="22" t="s">
        <v>107</v>
      </c>
      <c r="B67" s="37" t="s">
        <v>83</v>
      </c>
      <c r="C67" s="25" t="s">
        <v>57</v>
      </c>
      <c r="D67" s="23">
        <v>1</v>
      </c>
      <c r="E67" s="23"/>
      <c r="F67" s="23">
        <f>(D67*E67)</f>
        <v>0</v>
      </c>
    </row>
    <row r="68" spans="1:6" s="2" customFormat="1" ht="12.75" customHeight="1" x14ac:dyDescent="0.2">
      <c r="A68" s="22"/>
      <c r="B68" s="37"/>
      <c r="C68" s="25"/>
      <c r="D68" s="23"/>
      <c r="E68" s="23"/>
      <c r="F68" s="23"/>
    </row>
    <row r="69" spans="1:6" s="2" customFormat="1" ht="95.25" customHeight="1" x14ac:dyDescent="0.2">
      <c r="A69" s="22" t="s">
        <v>112</v>
      </c>
      <c r="B69" s="37" t="s">
        <v>211</v>
      </c>
      <c r="C69" s="25" t="s">
        <v>31</v>
      </c>
      <c r="D69" s="23">
        <v>1</v>
      </c>
      <c r="E69" s="23"/>
      <c r="F69" s="23">
        <f>(D69*E69)</f>
        <v>0</v>
      </c>
    </row>
    <row r="70" spans="1:6" s="2" customFormat="1" ht="12.75" customHeight="1" x14ac:dyDescent="0.2">
      <c r="A70" s="22"/>
      <c r="B70" s="37"/>
      <c r="C70" s="25"/>
      <c r="D70" s="23"/>
      <c r="E70" s="23"/>
      <c r="F70" s="23"/>
    </row>
    <row r="71" spans="1:6" s="2" customFormat="1" ht="12.75" customHeight="1" x14ac:dyDescent="0.2">
      <c r="A71" s="22"/>
      <c r="B71" s="37"/>
      <c r="C71" s="25"/>
      <c r="D71" s="23"/>
      <c r="E71" s="23"/>
      <c r="F71" s="23"/>
    </row>
    <row r="72" spans="1:6" s="2" customFormat="1" ht="12.75" customHeight="1" x14ac:dyDescent="0.2">
      <c r="A72" s="22"/>
      <c r="B72" s="37"/>
      <c r="C72" s="25"/>
      <c r="D72" s="23"/>
      <c r="E72" s="23"/>
      <c r="F72" s="23"/>
    </row>
    <row r="73" spans="1:6" s="2" customFormat="1" ht="12.75" customHeight="1" x14ac:dyDescent="0.2">
      <c r="A73" s="22"/>
      <c r="B73" s="37"/>
      <c r="C73" s="25"/>
      <c r="D73" s="23"/>
      <c r="E73" s="23"/>
      <c r="F73" s="23"/>
    </row>
    <row r="74" spans="1:6" s="2" customFormat="1" ht="12.75" customHeight="1" x14ac:dyDescent="0.2">
      <c r="A74" s="22"/>
      <c r="B74" s="37"/>
      <c r="C74" s="25"/>
      <c r="D74" s="23"/>
      <c r="E74" s="23"/>
      <c r="F74" s="23"/>
    </row>
    <row r="75" spans="1:6" s="2" customFormat="1" ht="12.75" customHeight="1" x14ac:dyDescent="0.2">
      <c r="A75" s="27" t="s">
        <v>14</v>
      </c>
      <c r="B75" s="28" t="s">
        <v>30</v>
      </c>
      <c r="C75" s="29"/>
      <c r="D75" s="30"/>
      <c r="E75" s="31"/>
      <c r="F75" s="30">
        <f>SUM(F10:F73)</f>
        <v>0</v>
      </c>
    </row>
    <row r="76" spans="1:6" x14ac:dyDescent="0.2">
      <c r="A76" s="107"/>
      <c r="B76" s="6"/>
      <c r="C76" s="3"/>
      <c r="D76" s="4"/>
      <c r="E76" s="13"/>
      <c r="F76" s="5"/>
    </row>
    <row r="77" spans="1:6" s="2" customFormat="1" ht="15" x14ac:dyDescent="0.2">
      <c r="A77" s="33" t="s">
        <v>15</v>
      </c>
      <c r="B77" s="32" t="s">
        <v>48</v>
      </c>
      <c r="C77" s="75"/>
      <c r="D77" s="23"/>
      <c r="E77" s="86"/>
      <c r="F77" s="24"/>
    </row>
    <row r="78" spans="1:6" s="2" customFormat="1" x14ac:dyDescent="0.2">
      <c r="A78" s="22"/>
      <c r="B78" s="34"/>
      <c r="C78" s="75"/>
      <c r="D78" s="23"/>
      <c r="E78" s="86"/>
      <c r="F78" s="24"/>
    </row>
    <row r="79" spans="1:6" s="2" customFormat="1" ht="102" x14ac:dyDescent="0.2">
      <c r="A79" s="22" t="s">
        <v>32</v>
      </c>
      <c r="B79" s="37" t="s">
        <v>84</v>
      </c>
      <c r="C79" s="75"/>
      <c r="D79" s="23"/>
      <c r="E79" s="77"/>
      <c r="F79" s="23"/>
    </row>
    <row r="80" spans="1:6" s="2" customFormat="1" x14ac:dyDescent="0.2">
      <c r="A80" s="22"/>
      <c r="B80" s="102" t="s">
        <v>85</v>
      </c>
      <c r="C80" s="25" t="s">
        <v>7</v>
      </c>
      <c r="D80" s="23">
        <v>20</v>
      </c>
      <c r="E80" s="23"/>
      <c r="F80" s="23">
        <f>(D80*E80)</f>
        <v>0</v>
      </c>
    </row>
    <row r="81" spans="1:6" s="2" customFormat="1" x14ac:dyDescent="0.2">
      <c r="A81" s="22"/>
      <c r="B81" s="102" t="s">
        <v>113</v>
      </c>
      <c r="C81" s="25" t="s">
        <v>7</v>
      </c>
      <c r="D81" s="23">
        <v>80</v>
      </c>
      <c r="E81" s="23"/>
      <c r="F81" s="23">
        <f>(D81*E81)</f>
        <v>0</v>
      </c>
    </row>
    <row r="82" spans="1:6" ht="15" customHeight="1" x14ac:dyDescent="0.2">
      <c r="A82" s="107"/>
      <c r="B82" s="61"/>
      <c r="C82" s="7"/>
      <c r="D82" s="4"/>
      <c r="E82" s="4"/>
      <c r="F82" s="4"/>
    </row>
    <row r="83" spans="1:6" s="2" customFormat="1" ht="51" x14ac:dyDescent="0.2">
      <c r="A83" s="22" t="s">
        <v>36</v>
      </c>
      <c r="B83" s="37" t="s">
        <v>86</v>
      </c>
      <c r="C83" s="75"/>
      <c r="D83" s="26"/>
      <c r="E83" s="24"/>
      <c r="F83" s="24">
        <f>D83*E83</f>
        <v>0</v>
      </c>
    </row>
    <row r="84" spans="1:6" s="2" customFormat="1" ht="51" x14ac:dyDescent="0.2">
      <c r="A84" s="22"/>
      <c r="B84" s="43" t="s">
        <v>67</v>
      </c>
      <c r="C84" s="75"/>
      <c r="D84" s="26"/>
      <c r="E84" s="24"/>
      <c r="F84" s="24">
        <f>D84*E84</f>
        <v>0</v>
      </c>
    </row>
    <row r="85" spans="1:6" s="2" customFormat="1" x14ac:dyDescent="0.2">
      <c r="A85" s="22"/>
      <c r="B85" s="102" t="s">
        <v>114</v>
      </c>
      <c r="C85" s="25" t="s">
        <v>7</v>
      </c>
      <c r="D85" s="23">
        <v>100</v>
      </c>
      <c r="E85" s="23"/>
      <c r="F85" s="23">
        <f>(D85*E85)</f>
        <v>0</v>
      </c>
    </row>
    <row r="86" spans="1:6" s="2" customFormat="1" x14ac:dyDescent="0.2">
      <c r="A86" s="22"/>
      <c r="B86" s="102" t="s">
        <v>98</v>
      </c>
      <c r="C86" s="25" t="s">
        <v>7</v>
      </c>
      <c r="D86" s="23">
        <v>65</v>
      </c>
      <c r="E86" s="23"/>
      <c r="F86" s="23">
        <f>(D86*E86)</f>
        <v>0</v>
      </c>
    </row>
    <row r="87" spans="1:6" s="2" customFormat="1" x14ac:dyDescent="0.2">
      <c r="A87" s="22"/>
      <c r="B87" s="102" t="s">
        <v>99</v>
      </c>
      <c r="C87" s="25" t="s">
        <v>7</v>
      </c>
      <c r="D87" s="23">
        <v>150</v>
      </c>
      <c r="E87" s="23"/>
      <c r="F87" s="23">
        <f>(D87*E87)</f>
        <v>0</v>
      </c>
    </row>
    <row r="88" spans="1:6" ht="12.75" customHeight="1" x14ac:dyDescent="0.2">
      <c r="A88" s="107"/>
      <c r="B88" s="61"/>
      <c r="C88" s="7"/>
      <c r="D88" s="4"/>
      <c r="E88" s="4"/>
      <c r="F88" s="4"/>
    </row>
    <row r="89" spans="1:6" s="2" customFormat="1" ht="76.5" x14ac:dyDescent="0.2">
      <c r="A89" s="22" t="s">
        <v>37</v>
      </c>
      <c r="B89" s="37" t="s">
        <v>100</v>
      </c>
      <c r="C89" s="75"/>
      <c r="D89" s="23"/>
      <c r="E89" s="23"/>
      <c r="F89" s="23">
        <f>(D89*E89)</f>
        <v>0</v>
      </c>
    </row>
    <row r="90" spans="1:6" s="2" customFormat="1" ht="51" x14ac:dyDescent="0.2">
      <c r="A90" s="22"/>
      <c r="B90" s="43" t="s">
        <v>67</v>
      </c>
      <c r="C90" s="75"/>
      <c r="D90" s="23"/>
      <c r="E90" s="23"/>
      <c r="F90" s="23"/>
    </row>
    <row r="91" spans="1:6" s="2" customFormat="1" x14ac:dyDescent="0.2">
      <c r="A91" s="22"/>
      <c r="B91" s="102" t="s">
        <v>123</v>
      </c>
      <c r="C91" s="25" t="s">
        <v>7</v>
      </c>
      <c r="D91" s="23">
        <v>110</v>
      </c>
      <c r="E91" s="23"/>
      <c r="F91" s="23">
        <f>(D91*E91)</f>
        <v>0</v>
      </c>
    </row>
    <row r="92" spans="1:6" s="2" customFormat="1" x14ac:dyDescent="0.2">
      <c r="A92" s="22"/>
      <c r="B92" s="102" t="s">
        <v>203</v>
      </c>
      <c r="C92" s="25" t="s">
        <v>7</v>
      </c>
      <c r="D92" s="23">
        <v>40</v>
      </c>
      <c r="E92" s="23"/>
      <c r="F92" s="23">
        <f>(D92*E92)</f>
        <v>0</v>
      </c>
    </row>
    <row r="93" spans="1:6" s="2" customFormat="1" x14ac:dyDescent="0.2">
      <c r="A93" s="22"/>
      <c r="B93" s="102" t="s">
        <v>98</v>
      </c>
      <c r="C93" s="25" t="s">
        <v>7</v>
      </c>
      <c r="D93" s="23">
        <v>15</v>
      </c>
      <c r="E93" s="23"/>
      <c r="F93" s="23">
        <f>(D93*E93)</f>
        <v>0</v>
      </c>
    </row>
    <row r="94" spans="1:6" s="2" customFormat="1" x14ac:dyDescent="0.2">
      <c r="A94" s="22"/>
      <c r="B94" s="102"/>
      <c r="C94" s="25"/>
      <c r="D94" s="23"/>
      <c r="E94" s="23"/>
      <c r="F94" s="23">
        <f>(D94*E94)</f>
        <v>0</v>
      </c>
    </row>
    <row r="95" spans="1:6" s="2" customFormat="1" ht="38.25" x14ac:dyDescent="0.2">
      <c r="A95" s="22" t="s">
        <v>38</v>
      </c>
      <c r="B95" s="37" t="s">
        <v>16</v>
      </c>
      <c r="C95" s="25" t="s">
        <v>10</v>
      </c>
      <c r="D95" s="23">
        <v>1</v>
      </c>
      <c r="E95" s="23"/>
      <c r="F95" s="23">
        <f>(D95*E95)</f>
        <v>0</v>
      </c>
    </row>
    <row r="96" spans="1:6" s="2" customFormat="1" x14ac:dyDescent="0.2">
      <c r="A96" s="22"/>
      <c r="B96" s="37"/>
      <c r="C96" s="25"/>
      <c r="D96" s="23"/>
      <c r="E96" s="23"/>
      <c r="F96" s="23"/>
    </row>
    <row r="97" spans="1:6" s="2" customFormat="1" ht="76.5" x14ac:dyDescent="0.2">
      <c r="A97" s="22" t="s">
        <v>39</v>
      </c>
      <c r="B97" s="37" t="s">
        <v>87</v>
      </c>
      <c r="C97" s="25"/>
      <c r="D97" s="23"/>
      <c r="E97" s="23"/>
      <c r="F97" s="23"/>
    </row>
    <row r="98" spans="1:6" s="2" customFormat="1" x14ac:dyDescent="0.2">
      <c r="A98" s="22"/>
      <c r="B98" s="37" t="s">
        <v>103</v>
      </c>
      <c r="C98" s="76" t="s">
        <v>74</v>
      </c>
      <c r="D98" s="74">
        <v>2</v>
      </c>
      <c r="E98" s="74"/>
      <c r="F98" s="74">
        <f>D98*E98</f>
        <v>0</v>
      </c>
    </row>
    <row r="99" spans="1:6" s="2" customFormat="1" x14ac:dyDescent="0.2">
      <c r="A99" s="22"/>
      <c r="B99" s="37" t="s">
        <v>127</v>
      </c>
      <c r="C99" s="76" t="s">
        <v>74</v>
      </c>
      <c r="D99" s="74">
        <v>10</v>
      </c>
      <c r="E99" s="74"/>
      <c r="F99" s="74">
        <f>D99*E99</f>
        <v>0</v>
      </c>
    </row>
    <row r="100" spans="1:6" s="2" customFormat="1" x14ac:dyDescent="0.2">
      <c r="A100" s="22"/>
      <c r="B100" s="37"/>
      <c r="C100" s="25"/>
      <c r="D100" s="23"/>
      <c r="E100" s="23"/>
      <c r="F100" s="23"/>
    </row>
    <row r="101" spans="1:6" s="2" customFormat="1" ht="51" x14ac:dyDescent="0.2">
      <c r="A101" s="79" t="s">
        <v>40</v>
      </c>
      <c r="B101" s="43" t="s">
        <v>101</v>
      </c>
      <c r="C101" s="76"/>
      <c r="D101" s="74"/>
      <c r="E101" s="74"/>
      <c r="F101" s="74"/>
    </row>
    <row r="102" spans="1:6" s="2" customFormat="1" x14ac:dyDescent="0.2">
      <c r="A102" s="79" t="s">
        <v>73</v>
      </c>
      <c r="B102" s="43" t="s">
        <v>124</v>
      </c>
      <c r="C102" s="76" t="s">
        <v>74</v>
      </c>
      <c r="D102" s="74">
        <v>2</v>
      </c>
      <c r="E102" s="74"/>
      <c r="F102" s="74">
        <f>D102*E102</f>
        <v>0</v>
      </c>
    </row>
    <row r="103" spans="1:6" s="2" customFormat="1" x14ac:dyDescent="0.2">
      <c r="A103" s="79"/>
      <c r="B103" s="102"/>
      <c r="C103" s="76"/>
      <c r="D103" s="74"/>
      <c r="E103" s="74"/>
      <c r="F103" s="74"/>
    </row>
    <row r="104" spans="1:6" s="2" customFormat="1" ht="39" customHeight="1" x14ac:dyDescent="0.2">
      <c r="A104" s="79" t="s">
        <v>33</v>
      </c>
      <c r="B104" s="43" t="s">
        <v>75</v>
      </c>
      <c r="C104" s="76"/>
      <c r="D104" s="74"/>
      <c r="E104" s="74"/>
      <c r="F104" s="74"/>
    </row>
    <row r="105" spans="1:6" s="2" customFormat="1" x14ac:dyDescent="0.2">
      <c r="A105" s="79" t="s">
        <v>73</v>
      </c>
      <c r="B105" s="43" t="s">
        <v>124</v>
      </c>
      <c r="C105" s="76" t="s">
        <v>74</v>
      </c>
      <c r="D105" s="74">
        <v>2</v>
      </c>
      <c r="E105" s="74"/>
      <c r="F105" s="74">
        <f>D105*E105</f>
        <v>0</v>
      </c>
    </row>
    <row r="106" spans="1:6" x14ac:dyDescent="0.2">
      <c r="B106" s="9"/>
      <c r="C106" s="60"/>
      <c r="E106" s="15"/>
      <c r="F106" s="15"/>
    </row>
    <row r="107" spans="1:6" s="2" customFormat="1" ht="76.5" x14ac:dyDescent="0.2">
      <c r="A107" s="22" t="s">
        <v>24</v>
      </c>
      <c r="B107" s="43" t="s">
        <v>17</v>
      </c>
      <c r="C107" s="75"/>
      <c r="D107" s="23"/>
      <c r="E107" s="77"/>
      <c r="F107" s="23">
        <f t="shared" ref="F107:F119" si="1">(D107*E107)</f>
        <v>0</v>
      </c>
    </row>
    <row r="108" spans="1:6" s="2" customFormat="1" x14ac:dyDescent="0.2">
      <c r="A108" s="22"/>
      <c r="B108" s="102" t="s">
        <v>115</v>
      </c>
      <c r="C108" s="25" t="s">
        <v>31</v>
      </c>
      <c r="D108" s="23">
        <v>10</v>
      </c>
      <c r="E108" s="23"/>
      <c r="F108" s="23">
        <f t="shared" si="1"/>
        <v>0</v>
      </c>
    </row>
    <row r="109" spans="1:6" s="2" customFormat="1" x14ac:dyDescent="0.2">
      <c r="A109" s="22"/>
      <c r="B109" s="102" t="s">
        <v>116</v>
      </c>
      <c r="C109" s="25" t="s">
        <v>31</v>
      </c>
      <c r="D109" s="23">
        <v>5</v>
      </c>
      <c r="E109" s="23"/>
      <c r="F109" s="23">
        <f t="shared" si="1"/>
        <v>0</v>
      </c>
    </row>
    <row r="110" spans="1:6" s="2" customFormat="1" x14ac:dyDescent="0.2">
      <c r="A110" s="22"/>
      <c r="B110" s="72"/>
      <c r="C110" s="75"/>
      <c r="D110" s="23"/>
      <c r="E110" s="23"/>
      <c r="F110" s="23">
        <f t="shared" si="1"/>
        <v>0</v>
      </c>
    </row>
    <row r="111" spans="1:6" s="2" customFormat="1" ht="82.5" customHeight="1" x14ac:dyDescent="0.2">
      <c r="A111" s="22" t="s">
        <v>25</v>
      </c>
      <c r="B111" s="43" t="s">
        <v>88</v>
      </c>
      <c r="C111" s="25" t="s">
        <v>31</v>
      </c>
      <c r="D111" s="23">
        <v>4</v>
      </c>
      <c r="E111" s="23"/>
      <c r="F111" s="23">
        <f t="shared" si="1"/>
        <v>0</v>
      </c>
    </row>
    <row r="112" spans="1:6" s="2" customFormat="1" ht="13.5" customHeight="1" x14ac:dyDescent="0.2">
      <c r="A112" s="22"/>
      <c r="B112" s="43"/>
      <c r="C112" s="25"/>
      <c r="D112" s="23"/>
      <c r="E112" s="23"/>
      <c r="F112" s="23"/>
    </row>
    <row r="113" spans="1:6" s="2" customFormat="1" ht="30.75" customHeight="1" x14ac:dyDescent="0.2">
      <c r="A113" s="22" t="s">
        <v>26</v>
      </c>
      <c r="B113" s="72" t="s">
        <v>204</v>
      </c>
      <c r="C113" s="25"/>
      <c r="D113" s="23"/>
      <c r="E113" s="23"/>
      <c r="F113" s="23"/>
    </row>
    <row r="114" spans="1:6" s="2" customFormat="1" ht="14.25" customHeight="1" x14ac:dyDescent="0.2">
      <c r="A114" s="22"/>
      <c r="B114" s="72" t="s">
        <v>205</v>
      </c>
      <c r="C114" s="25" t="s">
        <v>31</v>
      </c>
      <c r="D114" s="23">
        <v>1</v>
      </c>
      <c r="E114" s="23"/>
      <c r="F114" s="23">
        <f t="shared" ref="F114:F117" si="2">(D114*E114)</f>
        <v>0</v>
      </c>
    </row>
    <row r="115" spans="1:6" s="2" customFormat="1" ht="14.25" customHeight="1" x14ac:dyDescent="0.2">
      <c r="A115" s="22"/>
      <c r="B115" s="72" t="s">
        <v>209</v>
      </c>
      <c r="C115" s="25" t="s">
        <v>31</v>
      </c>
      <c r="D115" s="23">
        <v>1</v>
      </c>
      <c r="E115" s="23"/>
      <c r="F115" s="23">
        <f t="shared" ref="F115" si="3">(D115*E115)</f>
        <v>0</v>
      </c>
    </row>
    <row r="116" spans="1:6" s="2" customFormat="1" ht="14.25" customHeight="1" x14ac:dyDescent="0.2">
      <c r="A116" s="22"/>
      <c r="B116" s="72"/>
      <c r="C116" s="25"/>
      <c r="D116" s="23"/>
      <c r="E116" s="23"/>
      <c r="F116" s="23"/>
    </row>
    <row r="117" spans="1:6" s="2" customFormat="1" ht="54.75" customHeight="1" x14ac:dyDescent="0.2">
      <c r="A117" s="22" t="s">
        <v>27</v>
      </c>
      <c r="B117" s="154" t="s">
        <v>207</v>
      </c>
      <c r="C117" s="25" t="s">
        <v>31</v>
      </c>
      <c r="D117" s="23">
        <v>2</v>
      </c>
      <c r="E117" s="23"/>
      <c r="F117" s="23">
        <f t="shared" si="2"/>
        <v>0</v>
      </c>
    </row>
    <row r="118" spans="1:6" s="2" customFormat="1" ht="14.25" customHeight="1" x14ac:dyDescent="0.2">
      <c r="A118" s="22"/>
      <c r="B118" s="72"/>
      <c r="C118" s="25"/>
      <c r="D118" s="23"/>
      <c r="E118" s="23"/>
      <c r="F118" s="23"/>
    </row>
    <row r="119" spans="1:6" s="2" customFormat="1" ht="127.5" x14ac:dyDescent="0.2">
      <c r="A119" s="22" t="s">
        <v>55</v>
      </c>
      <c r="B119" s="44" t="s">
        <v>121</v>
      </c>
      <c r="C119" s="25" t="s">
        <v>31</v>
      </c>
      <c r="D119" s="23">
        <v>2</v>
      </c>
      <c r="E119" s="23"/>
      <c r="F119" s="23">
        <f t="shared" si="1"/>
        <v>0</v>
      </c>
    </row>
    <row r="120" spans="1:6" s="2" customFormat="1" ht="13.5" customHeight="1" x14ac:dyDescent="0.2">
      <c r="A120" s="22"/>
      <c r="B120" s="37"/>
      <c r="C120" s="25"/>
      <c r="D120" s="23"/>
      <c r="E120" s="23"/>
      <c r="F120" s="23"/>
    </row>
    <row r="121" spans="1:6" s="2" customFormat="1" ht="55.5" customHeight="1" x14ac:dyDescent="0.2">
      <c r="A121" s="22" t="s">
        <v>56</v>
      </c>
      <c r="B121" s="98" t="s">
        <v>210</v>
      </c>
      <c r="C121" s="25" t="s">
        <v>31</v>
      </c>
      <c r="D121" s="23">
        <v>2</v>
      </c>
      <c r="E121" s="23"/>
      <c r="F121" s="23">
        <f t="shared" ref="F121" si="4">(D121*E121)</f>
        <v>0</v>
      </c>
    </row>
    <row r="122" spans="1:6" s="2" customFormat="1" x14ac:dyDescent="0.2">
      <c r="A122" s="22"/>
      <c r="B122" s="98"/>
      <c r="C122" s="25"/>
      <c r="D122" s="23"/>
      <c r="E122" s="23"/>
      <c r="F122" s="23"/>
    </row>
    <row r="123" spans="1:6" s="2" customFormat="1" ht="51.75" customHeight="1" x14ac:dyDescent="0.2">
      <c r="A123" s="22" t="s">
        <v>106</v>
      </c>
      <c r="B123" s="43" t="s">
        <v>58</v>
      </c>
      <c r="C123" s="25" t="s">
        <v>31</v>
      </c>
      <c r="D123" s="23">
        <v>1</v>
      </c>
      <c r="E123" s="23"/>
      <c r="F123" s="23">
        <f>(D123*E123)</f>
        <v>0</v>
      </c>
    </row>
    <row r="124" spans="1:6" s="2" customFormat="1" ht="13.5" customHeight="1" x14ac:dyDescent="0.2">
      <c r="A124" s="22"/>
      <c r="B124" s="37"/>
      <c r="C124" s="25"/>
      <c r="D124" s="23"/>
      <c r="E124" s="23"/>
      <c r="F124" s="23">
        <f>(D124*E124)</f>
        <v>0</v>
      </c>
    </row>
    <row r="125" spans="1:6" s="2" customFormat="1" ht="39" customHeight="1" x14ac:dyDescent="0.2">
      <c r="A125" s="22" t="s">
        <v>111</v>
      </c>
      <c r="B125" s="43" t="s">
        <v>117</v>
      </c>
      <c r="C125" s="25" t="s">
        <v>31</v>
      </c>
      <c r="D125" s="23">
        <v>16</v>
      </c>
      <c r="E125" s="23"/>
      <c r="F125" s="23">
        <f>(D125*E125)</f>
        <v>0</v>
      </c>
    </row>
    <row r="126" spans="1:6" s="2" customFormat="1" ht="13.5" customHeight="1" x14ac:dyDescent="0.2">
      <c r="A126" s="22"/>
      <c r="B126" s="37"/>
      <c r="C126" s="25"/>
      <c r="D126" s="23"/>
      <c r="E126" s="23"/>
      <c r="F126" s="23"/>
    </row>
    <row r="127" spans="1:6" s="2" customFormat="1" ht="39" customHeight="1" x14ac:dyDescent="0.2">
      <c r="A127" s="22" t="s">
        <v>107</v>
      </c>
      <c r="B127" s="43" t="s">
        <v>208</v>
      </c>
      <c r="C127" s="25" t="s">
        <v>7</v>
      </c>
      <c r="D127" s="23">
        <v>13</v>
      </c>
      <c r="E127" s="23"/>
      <c r="F127" s="23">
        <f>(D127*E127)</f>
        <v>0</v>
      </c>
    </row>
    <row r="128" spans="1:6" s="2" customFormat="1" ht="13.5" customHeight="1" x14ac:dyDescent="0.2">
      <c r="A128" s="22"/>
      <c r="B128" s="37"/>
      <c r="C128" s="25"/>
      <c r="D128" s="23"/>
      <c r="E128" s="23"/>
      <c r="F128" s="23"/>
    </row>
    <row r="129" spans="1:6" s="2" customFormat="1" ht="26.25" customHeight="1" x14ac:dyDescent="0.2">
      <c r="A129" s="22" t="s">
        <v>112</v>
      </c>
      <c r="B129" s="43" t="s">
        <v>118</v>
      </c>
      <c r="C129" s="25" t="s">
        <v>31</v>
      </c>
      <c r="D129" s="23">
        <v>12</v>
      </c>
      <c r="E129" s="23"/>
      <c r="F129" s="23">
        <f>(D129*E129)</f>
        <v>0</v>
      </c>
    </row>
    <row r="130" spans="1:6" s="2" customFormat="1" ht="13.5" customHeight="1" x14ac:dyDescent="0.2">
      <c r="A130" s="22"/>
      <c r="B130" s="37"/>
      <c r="C130" s="25"/>
      <c r="D130" s="23"/>
      <c r="E130" s="23"/>
      <c r="F130" s="23"/>
    </row>
    <row r="131" spans="1:6" s="2" customFormat="1" ht="51" x14ac:dyDescent="0.2">
      <c r="A131" s="22" t="s">
        <v>212</v>
      </c>
      <c r="B131" s="43" t="s">
        <v>93</v>
      </c>
      <c r="C131" s="67"/>
      <c r="D131" s="68"/>
      <c r="E131" s="69"/>
      <c r="F131" s="69"/>
    </row>
    <row r="132" spans="1:6" s="2" customFormat="1" ht="38.25" x14ac:dyDescent="0.2">
      <c r="A132" s="22"/>
      <c r="B132" s="43" t="s">
        <v>94</v>
      </c>
      <c r="C132" s="67"/>
      <c r="D132" s="68"/>
      <c r="E132" s="69"/>
      <c r="F132" s="69"/>
    </row>
    <row r="133" spans="1:6" s="2" customFormat="1" x14ac:dyDescent="0.2">
      <c r="A133" s="22"/>
      <c r="B133" s="43"/>
      <c r="C133" s="67"/>
      <c r="D133" s="68"/>
      <c r="E133" s="69"/>
      <c r="F133" s="69"/>
    </row>
    <row r="134" spans="1:6" s="2" customFormat="1" ht="127.5" x14ac:dyDescent="0.2">
      <c r="A134" s="22"/>
      <c r="B134" s="43" t="s">
        <v>91</v>
      </c>
      <c r="C134" s="67"/>
      <c r="D134" s="68"/>
      <c r="E134" s="69"/>
      <c r="F134" s="69"/>
    </row>
    <row r="135" spans="1:6" s="2" customFormat="1" ht="51" x14ac:dyDescent="0.2">
      <c r="A135" s="22"/>
      <c r="B135" s="43" t="s">
        <v>125</v>
      </c>
      <c r="C135" s="67"/>
      <c r="D135" s="68"/>
      <c r="E135" s="69"/>
      <c r="F135" s="69"/>
    </row>
    <row r="136" spans="1:6" s="2" customFormat="1" x14ac:dyDescent="0.2">
      <c r="A136" s="22"/>
      <c r="B136" s="124" t="s">
        <v>92</v>
      </c>
      <c r="C136" s="67" t="s">
        <v>31</v>
      </c>
      <c r="D136" s="68">
        <v>1</v>
      </c>
      <c r="E136" s="69"/>
      <c r="F136" s="69">
        <f>(D136*E136)</f>
        <v>0</v>
      </c>
    </row>
    <row r="137" spans="1:6" s="2" customFormat="1" x14ac:dyDescent="0.2">
      <c r="A137" s="22"/>
      <c r="B137" s="124"/>
      <c r="C137" s="67"/>
      <c r="D137" s="68"/>
      <c r="E137" s="69"/>
      <c r="F137" s="69"/>
    </row>
    <row r="138" spans="1:6" s="146" customFormat="1" ht="266.25" customHeight="1" x14ac:dyDescent="0.2">
      <c r="A138" s="22" t="s">
        <v>213</v>
      </c>
      <c r="B138" s="43" t="s">
        <v>179</v>
      </c>
      <c r="C138" s="143"/>
      <c r="D138" s="144"/>
      <c r="E138" s="145"/>
      <c r="F138" s="145"/>
    </row>
    <row r="139" spans="1:6" s="146" customFormat="1" ht="27.75" customHeight="1" x14ac:dyDescent="0.2">
      <c r="A139" s="142"/>
      <c r="B139" s="43" t="s">
        <v>194</v>
      </c>
      <c r="C139" s="143"/>
      <c r="D139" s="144"/>
      <c r="E139" s="145"/>
      <c r="F139" s="145"/>
    </row>
    <row r="140" spans="1:6" s="146" customFormat="1" x14ac:dyDescent="0.2">
      <c r="A140" s="142"/>
      <c r="B140" s="43" t="s">
        <v>180</v>
      </c>
      <c r="C140" s="143"/>
      <c r="D140" s="144"/>
      <c r="E140" s="145"/>
      <c r="F140" s="145"/>
    </row>
    <row r="141" spans="1:6" s="146" customFormat="1" ht="15.75" customHeight="1" x14ac:dyDescent="0.2">
      <c r="A141" s="142"/>
      <c r="B141" s="43" t="s">
        <v>181</v>
      </c>
      <c r="C141" s="143"/>
      <c r="D141" s="144"/>
      <c r="E141" s="145"/>
      <c r="F141" s="145"/>
    </row>
    <row r="142" spans="1:6" s="146" customFormat="1" x14ac:dyDescent="0.2">
      <c r="A142" s="142"/>
      <c r="B142" s="43" t="s">
        <v>182</v>
      </c>
      <c r="C142" s="143"/>
      <c r="D142" s="144"/>
      <c r="E142" s="145"/>
      <c r="F142" s="145"/>
    </row>
    <row r="143" spans="1:6" s="146" customFormat="1" x14ac:dyDescent="0.2">
      <c r="A143" s="142"/>
      <c r="B143" s="43"/>
      <c r="C143" s="143"/>
      <c r="D143" s="144"/>
      <c r="E143" s="145"/>
      <c r="F143" s="145"/>
    </row>
    <row r="144" spans="1:6" s="146" customFormat="1" x14ac:dyDescent="0.2">
      <c r="A144" s="142"/>
      <c r="B144" s="43" t="s">
        <v>183</v>
      </c>
      <c r="C144" s="143"/>
      <c r="D144" s="144"/>
      <c r="E144" s="145"/>
      <c r="F144" s="145"/>
    </row>
    <row r="145" spans="1:6" s="146" customFormat="1" ht="233.25" customHeight="1" x14ac:dyDescent="0.2">
      <c r="A145" s="142"/>
      <c r="B145" s="43" t="s">
        <v>184</v>
      </c>
      <c r="C145" s="143"/>
      <c r="D145" s="144"/>
      <c r="E145" s="145"/>
      <c r="F145" s="145"/>
    </row>
    <row r="146" spans="1:6" s="146" customFormat="1" ht="38.25" x14ac:dyDescent="0.2">
      <c r="A146" s="142"/>
      <c r="B146" s="43" t="s">
        <v>195</v>
      </c>
      <c r="C146" s="143" t="s">
        <v>31</v>
      </c>
      <c r="D146" s="23">
        <v>2</v>
      </c>
      <c r="E146" s="23"/>
      <c r="F146" s="23">
        <f>D146*E146</f>
        <v>0</v>
      </c>
    </row>
    <row r="147" spans="1:6" s="146" customFormat="1" x14ac:dyDescent="0.2">
      <c r="A147" s="142"/>
      <c r="B147" s="43"/>
      <c r="C147" s="143"/>
      <c r="D147" s="23"/>
      <c r="E147" s="23"/>
      <c r="F147" s="23"/>
    </row>
    <row r="148" spans="1:6" s="2" customFormat="1" ht="51" x14ac:dyDescent="0.2">
      <c r="A148" s="22" t="s">
        <v>214</v>
      </c>
      <c r="B148" s="43" t="s">
        <v>171</v>
      </c>
      <c r="C148" s="25" t="s">
        <v>7</v>
      </c>
      <c r="D148" s="23">
        <v>36</v>
      </c>
      <c r="E148" s="23"/>
      <c r="F148" s="23">
        <f>(D148*E148)</f>
        <v>0</v>
      </c>
    </row>
    <row r="149" spans="1:6" s="2" customFormat="1" x14ac:dyDescent="0.2">
      <c r="A149" s="22"/>
      <c r="B149" s="124"/>
      <c r="C149" s="67"/>
      <c r="D149" s="68"/>
      <c r="E149" s="69"/>
      <c r="F149" s="69"/>
    </row>
    <row r="150" spans="1:6" s="2" customFormat="1" ht="42.75" customHeight="1" x14ac:dyDescent="0.2">
      <c r="A150" s="22" t="s">
        <v>215</v>
      </c>
      <c r="B150" s="43" t="s">
        <v>155</v>
      </c>
      <c r="C150" s="45" t="s">
        <v>31</v>
      </c>
      <c r="D150" s="26">
        <v>1</v>
      </c>
      <c r="E150" s="23"/>
      <c r="F150" s="23">
        <f>D150*E150</f>
        <v>0</v>
      </c>
    </row>
    <row r="151" spans="1:6" s="2" customFormat="1" ht="12.75" customHeight="1" x14ac:dyDescent="0.2">
      <c r="A151" s="22"/>
      <c r="B151" s="43"/>
      <c r="C151" s="45"/>
      <c r="D151" s="26"/>
      <c r="E151" s="23"/>
      <c r="F151" s="23"/>
    </row>
    <row r="152" spans="1:6" s="2" customFormat="1" ht="26.25" customHeight="1" x14ac:dyDescent="0.2">
      <c r="A152" s="22">
        <v>22</v>
      </c>
      <c r="B152" s="43" t="s">
        <v>199</v>
      </c>
      <c r="C152" s="45"/>
      <c r="D152" s="26"/>
      <c r="E152" s="23"/>
      <c r="F152" s="23"/>
    </row>
    <row r="153" spans="1:6" s="2" customFormat="1" ht="12.75" customHeight="1" x14ac:dyDescent="0.2">
      <c r="A153" s="22"/>
      <c r="B153" s="43" t="s">
        <v>200</v>
      </c>
      <c r="C153" s="45" t="s">
        <v>31</v>
      </c>
      <c r="D153" s="26">
        <v>3</v>
      </c>
      <c r="E153" s="23"/>
      <c r="F153" s="23">
        <f>D153*E153</f>
        <v>0</v>
      </c>
    </row>
    <row r="154" spans="1:6" s="2" customFormat="1" ht="12.75" customHeight="1" x14ac:dyDescent="0.2">
      <c r="A154" s="22"/>
      <c r="B154" s="43" t="s">
        <v>201</v>
      </c>
      <c r="C154" s="45" t="s">
        <v>31</v>
      </c>
      <c r="D154" s="26">
        <v>3</v>
      </c>
      <c r="E154" s="23"/>
      <c r="F154" s="23">
        <f>D154*E154</f>
        <v>0</v>
      </c>
    </row>
    <row r="155" spans="1:6" s="2" customFormat="1" ht="12.75" customHeight="1" x14ac:dyDescent="0.2">
      <c r="A155" s="22"/>
      <c r="B155" s="43" t="s">
        <v>202</v>
      </c>
      <c r="C155" s="45" t="s">
        <v>31</v>
      </c>
      <c r="D155" s="26">
        <v>3</v>
      </c>
      <c r="E155" s="23"/>
      <c r="F155" s="23">
        <f>D155*E155</f>
        <v>0</v>
      </c>
    </row>
    <row r="156" spans="1:6" s="2" customFormat="1" ht="12.75" customHeight="1" x14ac:dyDescent="0.2">
      <c r="A156" s="22"/>
      <c r="B156" s="43"/>
      <c r="C156" s="45"/>
      <c r="D156" s="26"/>
      <c r="E156" s="4"/>
      <c r="F156" s="4"/>
    </row>
    <row r="157" spans="1:6" s="2" customFormat="1" ht="12.75" customHeight="1" x14ac:dyDescent="0.2">
      <c r="A157" s="22"/>
      <c r="B157" s="37"/>
      <c r="C157" s="25"/>
      <c r="D157" s="23"/>
      <c r="E157" s="23"/>
      <c r="F157" s="24">
        <f>D157*E157-0.1*(D157*E157)</f>
        <v>0</v>
      </c>
    </row>
    <row r="158" spans="1:6" s="2" customFormat="1" ht="13.5" customHeight="1" x14ac:dyDescent="0.2">
      <c r="A158" s="27" t="s">
        <v>15</v>
      </c>
      <c r="B158" s="28" t="s">
        <v>29</v>
      </c>
      <c r="C158" s="29"/>
      <c r="D158" s="30"/>
      <c r="E158" s="31"/>
      <c r="F158" s="30">
        <f>SUM(F79:F157)</f>
        <v>0</v>
      </c>
    </row>
    <row r="159" spans="1:6" s="2" customFormat="1" ht="13.5" customHeight="1" x14ac:dyDescent="0.2">
      <c r="A159" s="109"/>
      <c r="B159" s="110"/>
      <c r="C159" s="111"/>
      <c r="D159" s="112"/>
      <c r="E159" s="113"/>
      <c r="F159" s="112"/>
    </row>
    <row r="160" spans="1:6" s="2" customFormat="1" ht="16.5" customHeight="1" x14ac:dyDescent="0.25">
      <c r="A160" s="33" t="s">
        <v>18</v>
      </c>
      <c r="B160" s="125" t="s">
        <v>19</v>
      </c>
      <c r="C160" s="25"/>
      <c r="D160" s="23"/>
      <c r="E160" s="24"/>
      <c r="F160" s="24"/>
    </row>
    <row r="161" spans="1:6" s="2" customFormat="1" ht="12.75" customHeight="1" x14ac:dyDescent="0.2">
      <c r="A161" s="22"/>
      <c r="B161" s="43" t="s">
        <v>4</v>
      </c>
      <c r="D161" s="23"/>
      <c r="E161" s="23"/>
      <c r="F161" s="23"/>
    </row>
    <row r="162" spans="1:6" s="2" customFormat="1" ht="89.25" customHeight="1" x14ac:dyDescent="0.2">
      <c r="A162" s="22" t="s">
        <v>32</v>
      </c>
      <c r="B162" s="43" t="s">
        <v>119</v>
      </c>
      <c r="C162" s="123" t="s">
        <v>31</v>
      </c>
      <c r="D162" s="23">
        <v>19</v>
      </c>
      <c r="E162" s="23"/>
      <c r="F162" s="23">
        <f>(D162*E162)</f>
        <v>0</v>
      </c>
    </row>
    <row r="163" spans="1:6" s="2" customFormat="1" ht="12.75" customHeight="1" x14ac:dyDescent="0.2">
      <c r="A163" s="22"/>
      <c r="B163" s="72"/>
      <c r="C163" s="25"/>
      <c r="D163" s="23"/>
      <c r="E163" s="23"/>
      <c r="F163" s="23">
        <f>D163*E163-0.1*(D163*E163)</f>
        <v>0</v>
      </c>
    </row>
    <row r="164" spans="1:6" s="2" customFormat="1" ht="338.25" customHeight="1" x14ac:dyDescent="0.2">
      <c r="A164" s="22" t="s">
        <v>36</v>
      </c>
      <c r="B164" s="126" t="s">
        <v>89</v>
      </c>
      <c r="C164" s="25"/>
      <c r="D164" s="23"/>
      <c r="E164" s="23"/>
      <c r="F164" s="23"/>
    </row>
    <row r="165" spans="1:6" s="2" customFormat="1" ht="13.5" customHeight="1" x14ac:dyDescent="0.2">
      <c r="A165" s="22"/>
      <c r="B165" s="46" t="s">
        <v>131</v>
      </c>
      <c r="C165" s="25" t="s">
        <v>31</v>
      </c>
      <c r="D165" s="23">
        <v>23</v>
      </c>
      <c r="E165" s="23"/>
      <c r="F165" s="23">
        <f>(D165*E165)</f>
        <v>0</v>
      </c>
    </row>
    <row r="166" spans="1:6" x14ac:dyDescent="0.2">
      <c r="A166" s="107"/>
      <c r="B166" s="115"/>
      <c r="C166" s="7"/>
      <c r="D166" s="4"/>
      <c r="E166" s="4"/>
      <c r="F166" s="4"/>
    </row>
    <row r="167" spans="1:6" ht="51" x14ac:dyDescent="0.2">
      <c r="A167" s="22" t="s">
        <v>37</v>
      </c>
      <c r="B167" s="43" t="s">
        <v>206</v>
      </c>
      <c r="C167" s="25" t="s">
        <v>31</v>
      </c>
      <c r="D167" s="23">
        <v>6</v>
      </c>
      <c r="E167" s="23"/>
      <c r="F167" s="23">
        <f>(D167*E167)</f>
        <v>0</v>
      </c>
    </row>
    <row r="168" spans="1:6" x14ac:dyDescent="0.2">
      <c r="A168" s="107"/>
      <c r="B168" s="115"/>
      <c r="C168" s="7"/>
      <c r="D168" s="4"/>
      <c r="E168" s="4"/>
      <c r="F168" s="4"/>
    </row>
    <row r="169" spans="1:6" s="2" customFormat="1" ht="63.75" customHeight="1" x14ac:dyDescent="0.2">
      <c r="A169" s="22" t="s">
        <v>38</v>
      </c>
      <c r="B169" s="126" t="s">
        <v>132</v>
      </c>
      <c r="C169" s="25" t="s">
        <v>31</v>
      </c>
      <c r="D169" s="23">
        <v>3</v>
      </c>
      <c r="E169" s="23"/>
      <c r="F169" s="23">
        <f>(D169*E169)</f>
        <v>0</v>
      </c>
    </row>
    <row r="170" spans="1:6" ht="13.5" customHeight="1" x14ac:dyDescent="0.2">
      <c r="A170" s="107"/>
      <c r="B170" s="115"/>
      <c r="C170" s="7"/>
      <c r="D170" s="4"/>
      <c r="E170" s="4"/>
      <c r="F170" s="4"/>
    </row>
    <row r="171" spans="1:6" s="2" customFormat="1" ht="25.5" x14ac:dyDescent="0.2">
      <c r="A171" s="22" t="s">
        <v>39</v>
      </c>
      <c r="B171" s="34" t="s">
        <v>64</v>
      </c>
      <c r="C171" s="75"/>
      <c r="D171" s="23"/>
      <c r="E171" s="24"/>
      <c r="F171" s="23">
        <f>D171*E171</f>
        <v>0</v>
      </c>
    </row>
    <row r="172" spans="1:6" s="2" customFormat="1" x14ac:dyDescent="0.2">
      <c r="A172" s="22"/>
      <c r="B172" s="78" t="s">
        <v>65</v>
      </c>
      <c r="C172" s="75" t="s">
        <v>31</v>
      </c>
      <c r="D172" s="23">
        <v>23</v>
      </c>
      <c r="E172" s="24"/>
      <c r="F172" s="23">
        <f>D172*E172</f>
        <v>0</v>
      </c>
    </row>
    <row r="173" spans="1:6" s="2" customFormat="1" x14ac:dyDescent="0.2">
      <c r="A173" s="22"/>
      <c r="B173" s="78" t="s">
        <v>90</v>
      </c>
      <c r="C173" s="75" t="s">
        <v>31</v>
      </c>
      <c r="D173" s="23">
        <v>23</v>
      </c>
      <c r="E173" s="24"/>
      <c r="F173" s="23">
        <f>D173*E173</f>
        <v>0</v>
      </c>
    </row>
    <row r="174" spans="1:6" s="2" customFormat="1" ht="13.5" customHeight="1" x14ac:dyDescent="0.2">
      <c r="A174" s="22"/>
      <c r="B174" s="78" t="s">
        <v>68</v>
      </c>
      <c r="C174" s="75" t="s">
        <v>31</v>
      </c>
      <c r="D174" s="23">
        <v>19</v>
      </c>
      <c r="E174" s="24"/>
      <c r="F174" s="23">
        <f>D174*E174</f>
        <v>0</v>
      </c>
    </row>
    <row r="175" spans="1:6" s="2" customFormat="1" ht="14.25" customHeight="1" x14ac:dyDescent="0.2">
      <c r="A175" s="22"/>
      <c r="B175" s="78" t="s">
        <v>69</v>
      </c>
      <c r="C175" s="75" t="s">
        <v>31</v>
      </c>
      <c r="D175" s="23">
        <v>10</v>
      </c>
      <c r="E175" s="24"/>
      <c r="F175" s="23">
        <f>D175*E175</f>
        <v>0</v>
      </c>
    </row>
    <row r="176" spans="1:6" ht="10.5" customHeight="1" x14ac:dyDescent="0.2">
      <c r="A176" s="107"/>
      <c r="B176" s="116"/>
      <c r="C176" s="3"/>
      <c r="D176" s="4"/>
      <c r="E176" s="5"/>
      <c r="F176" s="4"/>
    </row>
    <row r="177" spans="1:6" s="2" customFormat="1" ht="51.75" customHeight="1" x14ac:dyDescent="0.2">
      <c r="A177" s="22" t="s">
        <v>40</v>
      </c>
      <c r="B177" s="43" t="s">
        <v>128</v>
      </c>
      <c r="C177" s="75"/>
      <c r="D177" s="23"/>
      <c r="E177" s="24"/>
      <c r="F177" s="23"/>
    </row>
    <row r="178" spans="1:6" s="2" customFormat="1" ht="38.25" customHeight="1" x14ac:dyDescent="0.2">
      <c r="A178" s="22"/>
      <c r="B178" s="100" t="s">
        <v>129</v>
      </c>
      <c r="C178" s="101" t="s">
        <v>31</v>
      </c>
      <c r="D178" s="26">
        <v>1</v>
      </c>
      <c r="E178" s="26"/>
      <c r="F178" s="26">
        <f>D178*E178</f>
        <v>0</v>
      </c>
    </row>
    <row r="179" spans="1:6" s="2" customFormat="1" ht="15" customHeight="1" x14ac:dyDescent="0.2">
      <c r="A179" s="22"/>
      <c r="B179" s="100"/>
      <c r="C179" s="101"/>
      <c r="D179" s="26"/>
      <c r="E179" s="26"/>
      <c r="F179" s="26"/>
    </row>
    <row r="180" spans="1:6" ht="15" customHeight="1" x14ac:dyDescent="0.2">
      <c r="A180" s="107"/>
      <c r="B180" s="117"/>
      <c r="C180" s="118"/>
      <c r="D180" s="10"/>
      <c r="E180" s="10"/>
      <c r="F180" s="10"/>
    </row>
    <row r="181" spans="1:6" ht="12.75" customHeight="1" x14ac:dyDescent="0.2">
      <c r="A181" s="107"/>
      <c r="B181" s="117"/>
      <c r="C181" s="118"/>
      <c r="D181" s="10"/>
      <c r="E181" s="10"/>
      <c r="F181" s="10"/>
    </row>
    <row r="182" spans="1:6" s="2" customFormat="1" ht="16.5" customHeight="1" x14ac:dyDescent="0.2">
      <c r="A182" s="27" t="s">
        <v>18</v>
      </c>
      <c r="B182" s="28" t="s">
        <v>20</v>
      </c>
      <c r="C182" s="29"/>
      <c r="D182" s="30"/>
      <c r="E182" s="31"/>
      <c r="F182" s="30">
        <f>SUM(F161:F179)</f>
        <v>0</v>
      </c>
    </row>
    <row r="183" spans="1:6" s="2" customFormat="1" ht="16.5" customHeight="1" x14ac:dyDescent="0.2">
      <c r="A183" s="27"/>
      <c r="B183" s="138"/>
      <c r="C183" s="139"/>
      <c r="D183" s="140"/>
      <c r="E183" s="141"/>
      <c r="F183" s="140"/>
    </row>
    <row r="184" spans="1:6" s="2" customFormat="1" ht="14.25" customHeight="1" x14ac:dyDescent="0.2">
      <c r="A184" s="33" t="s">
        <v>21</v>
      </c>
      <c r="B184" s="32" t="s">
        <v>28</v>
      </c>
      <c r="C184" s="128"/>
      <c r="D184" s="129"/>
      <c r="E184" s="130"/>
      <c r="F184" s="130"/>
    </row>
    <row r="185" spans="1:6" ht="12.75" customHeight="1" x14ac:dyDescent="0.2">
      <c r="A185" s="106"/>
      <c r="B185" s="58"/>
      <c r="C185" s="62"/>
      <c r="D185" s="63"/>
      <c r="E185" s="63"/>
      <c r="F185" s="4">
        <f>D185*E185</f>
        <v>0</v>
      </c>
    </row>
    <row r="186" spans="1:6" ht="42" customHeight="1" x14ac:dyDescent="0.2">
      <c r="A186" s="22" t="s">
        <v>32</v>
      </c>
      <c r="B186" s="43" t="s">
        <v>157</v>
      </c>
      <c r="C186" s="2" t="s">
        <v>158</v>
      </c>
      <c r="D186" s="23">
        <v>100</v>
      </c>
      <c r="E186" s="23"/>
      <c r="F186" s="23">
        <f t="shared" ref="F186" si="5">(D186*E186)</f>
        <v>0</v>
      </c>
    </row>
    <row r="187" spans="1:6" ht="12.75" customHeight="1" x14ac:dyDescent="0.2">
      <c r="A187" s="106"/>
      <c r="B187" s="58"/>
      <c r="C187" s="62"/>
      <c r="D187" s="63"/>
      <c r="E187" s="63"/>
      <c r="F187" s="4"/>
    </row>
    <row r="188" spans="1:6" s="2" customFormat="1" ht="64.5" customHeight="1" x14ac:dyDescent="0.2">
      <c r="A188" s="22" t="s">
        <v>36</v>
      </c>
      <c r="B188" s="43" t="s">
        <v>70</v>
      </c>
      <c r="D188" s="23"/>
      <c r="E188" s="23"/>
      <c r="F188" s="23">
        <f>D188*E188</f>
        <v>0</v>
      </c>
    </row>
    <row r="189" spans="1:6" s="2" customFormat="1" ht="14.25" x14ac:dyDescent="0.2">
      <c r="A189" s="22"/>
      <c r="B189" s="102" t="s">
        <v>71</v>
      </c>
      <c r="C189" s="2" t="s">
        <v>102</v>
      </c>
      <c r="D189" s="23">
        <v>80</v>
      </c>
      <c r="E189" s="23"/>
      <c r="F189" s="23">
        <f t="shared" ref="F189:F209" si="6">(D189*E189)</f>
        <v>0</v>
      </c>
    </row>
    <row r="190" spans="1:6" s="2" customFormat="1" ht="12" customHeight="1" x14ac:dyDescent="0.2">
      <c r="A190" s="22"/>
      <c r="B190" s="43"/>
      <c r="C190" s="25"/>
      <c r="D190" s="23"/>
      <c r="E190" s="23"/>
      <c r="F190" s="23">
        <f t="shared" si="6"/>
        <v>0</v>
      </c>
    </row>
    <row r="191" spans="1:6" s="2" customFormat="1" ht="26.25" customHeight="1" x14ac:dyDescent="0.2">
      <c r="A191" s="22" t="s">
        <v>37</v>
      </c>
      <c r="B191" s="43" t="s">
        <v>0</v>
      </c>
      <c r="C191" s="2" t="s">
        <v>102</v>
      </c>
      <c r="D191" s="23">
        <v>9</v>
      </c>
      <c r="E191" s="23"/>
      <c r="F191" s="23">
        <f t="shared" si="6"/>
        <v>0</v>
      </c>
    </row>
    <row r="192" spans="1:6" s="2" customFormat="1" ht="12.75" customHeight="1" x14ac:dyDescent="0.2">
      <c r="A192" s="22"/>
      <c r="B192" s="43"/>
      <c r="C192" s="25"/>
      <c r="D192" s="23"/>
      <c r="E192" s="23"/>
      <c r="F192" s="23">
        <f t="shared" si="6"/>
        <v>0</v>
      </c>
    </row>
    <row r="193" spans="1:6" s="146" customFormat="1" ht="204" x14ac:dyDescent="0.2">
      <c r="A193" s="22" t="s">
        <v>38</v>
      </c>
      <c r="B193" s="43" t="s">
        <v>192</v>
      </c>
      <c r="C193" s="143"/>
      <c r="D193" s="144"/>
      <c r="E193" s="153"/>
      <c r="F193" s="153"/>
    </row>
    <row r="194" spans="1:6" s="146" customFormat="1" x14ac:dyDescent="0.2">
      <c r="A194" s="142"/>
      <c r="B194" s="43" t="s">
        <v>185</v>
      </c>
      <c r="C194" s="43" t="s">
        <v>186</v>
      </c>
      <c r="D194" s="23">
        <v>4</v>
      </c>
      <c r="E194" s="43"/>
      <c r="F194" s="43"/>
    </row>
    <row r="195" spans="1:6" s="146" customFormat="1" x14ac:dyDescent="0.2">
      <c r="A195" s="142"/>
      <c r="B195" s="43" t="s">
        <v>187</v>
      </c>
      <c r="C195" s="43" t="s">
        <v>188</v>
      </c>
      <c r="D195" s="23">
        <v>400</v>
      </c>
      <c r="E195" s="43"/>
      <c r="F195" s="43"/>
    </row>
    <row r="196" spans="1:6" s="146" customFormat="1" x14ac:dyDescent="0.2">
      <c r="A196" s="142"/>
      <c r="B196" s="43" t="s">
        <v>189</v>
      </c>
      <c r="C196" s="43" t="s">
        <v>190</v>
      </c>
      <c r="D196" s="23">
        <v>30</v>
      </c>
      <c r="E196" s="43"/>
      <c r="F196" s="43"/>
    </row>
    <row r="197" spans="1:6" s="146" customFormat="1" x14ac:dyDescent="0.2">
      <c r="A197" s="142"/>
      <c r="B197" s="43" t="s">
        <v>191</v>
      </c>
      <c r="C197" s="43" t="s">
        <v>193</v>
      </c>
      <c r="D197" s="23">
        <v>2</v>
      </c>
      <c r="E197" s="23"/>
      <c r="F197" s="23">
        <f>D197*E197</f>
        <v>0</v>
      </c>
    </row>
    <row r="198" spans="1:6" s="151" customFormat="1" x14ac:dyDescent="0.2">
      <c r="A198" s="147"/>
      <c r="B198" s="152"/>
      <c r="C198" s="148"/>
      <c r="D198" s="149"/>
      <c r="E198" s="150"/>
      <c r="F198" s="150"/>
    </row>
    <row r="199" spans="1:6" s="2" customFormat="1" ht="130.5" customHeight="1" x14ac:dyDescent="0.2">
      <c r="A199" s="22" t="s">
        <v>39</v>
      </c>
      <c r="B199" s="43" t="s">
        <v>72</v>
      </c>
      <c r="C199" s="25"/>
      <c r="D199" s="23"/>
      <c r="E199" s="23"/>
      <c r="F199" s="23">
        <f t="shared" si="6"/>
        <v>0</v>
      </c>
    </row>
    <row r="200" spans="1:6" s="2" customFormat="1" ht="13.5" customHeight="1" x14ac:dyDescent="0.2">
      <c r="A200" s="22"/>
      <c r="B200" s="127" t="s">
        <v>156</v>
      </c>
      <c r="C200" s="25" t="s">
        <v>31</v>
      </c>
      <c r="D200" s="23">
        <v>1</v>
      </c>
      <c r="E200" s="23"/>
      <c r="F200" s="23">
        <f t="shared" si="6"/>
        <v>0</v>
      </c>
    </row>
    <row r="201" spans="1:6" ht="12.75" customHeight="1" x14ac:dyDescent="0.2">
      <c r="A201" s="22"/>
      <c r="B201" s="127"/>
      <c r="C201" s="25"/>
      <c r="D201" s="23"/>
      <c r="E201" s="23"/>
      <c r="F201" s="23">
        <f t="shared" si="6"/>
        <v>0</v>
      </c>
    </row>
    <row r="202" spans="1:6" ht="90" customHeight="1" x14ac:dyDescent="0.2">
      <c r="A202" s="22" t="s">
        <v>40</v>
      </c>
      <c r="B202" s="43" t="s">
        <v>95</v>
      </c>
      <c r="C202" s="131"/>
      <c r="D202" s="23"/>
      <c r="E202" s="24"/>
      <c r="F202" s="23">
        <f t="shared" si="6"/>
        <v>0</v>
      </c>
    </row>
    <row r="203" spans="1:6" ht="12.75" customHeight="1" x14ac:dyDescent="0.2">
      <c r="A203" s="22"/>
      <c r="B203" s="102" t="s">
        <v>113</v>
      </c>
      <c r="C203" s="25" t="s">
        <v>31</v>
      </c>
      <c r="D203" s="23">
        <v>2</v>
      </c>
      <c r="E203" s="24"/>
      <c r="F203" s="23">
        <f>(D203*E203)</f>
        <v>0</v>
      </c>
    </row>
    <row r="204" spans="1:6" ht="12.75" customHeight="1" x14ac:dyDescent="0.2">
      <c r="A204" s="22"/>
      <c r="B204" s="102" t="s">
        <v>85</v>
      </c>
      <c r="C204" s="25" t="s">
        <v>31</v>
      </c>
      <c r="D204" s="23">
        <v>5</v>
      </c>
      <c r="E204" s="24"/>
      <c r="F204" s="23">
        <f>(D204*E204)</f>
        <v>0</v>
      </c>
    </row>
    <row r="205" spans="1:6" ht="12.75" customHeight="1" x14ac:dyDescent="0.2">
      <c r="A205" s="22"/>
      <c r="B205" s="43"/>
      <c r="C205" s="25"/>
      <c r="D205" s="26"/>
      <c r="E205" s="23"/>
      <c r="F205" s="23"/>
    </row>
    <row r="206" spans="1:6" ht="63" customHeight="1" x14ac:dyDescent="0.2">
      <c r="A206" s="22" t="s">
        <v>33</v>
      </c>
      <c r="B206" s="43" t="s">
        <v>1</v>
      </c>
      <c r="C206" s="2" t="s">
        <v>102</v>
      </c>
      <c r="D206" s="23">
        <v>48</v>
      </c>
      <c r="E206" s="23"/>
      <c r="F206" s="23">
        <f t="shared" si="6"/>
        <v>0</v>
      </c>
    </row>
    <row r="207" spans="1:6" ht="12.75" customHeight="1" x14ac:dyDescent="0.2">
      <c r="A207" s="22"/>
      <c r="B207" s="43"/>
      <c r="C207" s="2"/>
      <c r="D207" s="23"/>
      <c r="E207" s="23"/>
      <c r="F207" s="23">
        <f t="shared" si="6"/>
        <v>0</v>
      </c>
    </row>
    <row r="208" spans="1:6" ht="63.75" customHeight="1" x14ac:dyDescent="0.2">
      <c r="A208" s="22" t="s">
        <v>24</v>
      </c>
      <c r="B208" s="43" t="s">
        <v>66</v>
      </c>
      <c r="C208" s="2" t="s">
        <v>102</v>
      </c>
      <c r="D208" s="23">
        <v>30</v>
      </c>
      <c r="E208" s="23"/>
      <c r="F208" s="23">
        <f t="shared" si="6"/>
        <v>0</v>
      </c>
    </row>
    <row r="209" spans="1:6" ht="12.75" customHeight="1" x14ac:dyDescent="0.2">
      <c r="A209" s="22"/>
      <c r="B209" s="43"/>
      <c r="C209" s="2"/>
      <c r="D209" s="23"/>
      <c r="E209" s="23"/>
      <c r="F209" s="23">
        <f t="shared" si="6"/>
        <v>0</v>
      </c>
    </row>
    <row r="210" spans="1:6" s="71" customFormat="1" ht="102" x14ac:dyDescent="0.2">
      <c r="A210" s="22" t="s">
        <v>25</v>
      </c>
      <c r="B210" s="47" t="s">
        <v>96</v>
      </c>
      <c r="C210" s="25" t="s">
        <v>57</v>
      </c>
      <c r="D210" s="70">
        <v>1</v>
      </c>
      <c r="E210" s="23"/>
      <c r="F210" s="23">
        <f>(D210*E210)</f>
        <v>0</v>
      </c>
    </row>
    <row r="211" spans="1:6" s="71" customFormat="1" x14ac:dyDescent="0.2">
      <c r="A211" s="22"/>
      <c r="B211" s="47"/>
      <c r="C211" s="25"/>
      <c r="D211" s="70"/>
      <c r="E211" s="23"/>
      <c r="F211" s="23"/>
    </row>
    <row r="212" spans="1:6" s="71" customFormat="1" ht="39" customHeight="1" x14ac:dyDescent="0.2">
      <c r="A212" s="22" t="s">
        <v>26</v>
      </c>
      <c r="B212" s="135" t="s">
        <v>159</v>
      </c>
      <c r="C212" s="136"/>
      <c r="D212" s="74"/>
      <c r="E212" s="134"/>
      <c r="F212" s="23">
        <f>(D212*E212)</f>
        <v>0</v>
      </c>
    </row>
    <row r="213" spans="1:6" s="71" customFormat="1" ht="12.75" customHeight="1" x14ac:dyDescent="0.2">
      <c r="A213" s="22"/>
      <c r="B213" s="135" t="s">
        <v>197</v>
      </c>
      <c r="C213" s="136" t="s">
        <v>7</v>
      </c>
      <c r="D213" s="74">
        <v>100</v>
      </c>
      <c r="E213" s="74"/>
      <c r="F213" s="23">
        <f t="shared" ref="F213" si="7">(D213*E213)</f>
        <v>0</v>
      </c>
    </row>
    <row r="214" spans="1:6" s="71" customFormat="1" ht="12.75" customHeight="1" x14ac:dyDescent="0.2">
      <c r="A214" s="22"/>
      <c r="B214" s="135" t="s">
        <v>198</v>
      </c>
      <c r="C214" s="136" t="s">
        <v>7</v>
      </c>
      <c r="D214" s="74">
        <v>60</v>
      </c>
      <c r="E214" s="74"/>
      <c r="F214" s="23">
        <f t="shared" ref="F214" si="8">(D214*E214)</f>
        <v>0</v>
      </c>
    </row>
    <row r="215" spans="1:6" s="71" customFormat="1" ht="12.75" customHeight="1" x14ac:dyDescent="0.2">
      <c r="A215" s="22"/>
      <c r="B215" s="135" t="s">
        <v>160</v>
      </c>
      <c r="C215" s="136" t="s">
        <v>31</v>
      </c>
      <c r="D215" s="74">
        <v>19</v>
      </c>
      <c r="E215" s="74"/>
      <c r="F215" s="23">
        <f t="shared" ref="F215:F218" si="9">(D215*E215)</f>
        <v>0</v>
      </c>
    </row>
    <row r="216" spans="1:6" s="71" customFormat="1" ht="12.75" customHeight="1" x14ac:dyDescent="0.2">
      <c r="A216" s="22"/>
      <c r="B216" s="135" t="s">
        <v>161</v>
      </c>
      <c r="C216" s="136" t="s">
        <v>31</v>
      </c>
      <c r="D216" s="74">
        <v>18</v>
      </c>
      <c r="E216" s="74"/>
      <c r="F216" s="23">
        <f t="shared" si="9"/>
        <v>0</v>
      </c>
    </row>
    <row r="217" spans="1:6" s="71" customFormat="1" ht="12.75" customHeight="1" x14ac:dyDescent="0.2">
      <c r="A217" s="22"/>
      <c r="B217" s="135" t="s">
        <v>162</v>
      </c>
      <c r="C217" s="136" t="s">
        <v>31</v>
      </c>
      <c r="D217" s="74">
        <v>2</v>
      </c>
      <c r="E217" s="74"/>
      <c r="F217" s="23">
        <f t="shared" si="9"/>
        <v>0</v>
      </c>
    </row>
    <row r="218" spans="1:6" s="71" customFormat="1" ht="12.75" customHeight="1" x14ac:dyDescent="0.2">
      <c r="A218" s="22"/>
      <c r="B218" s="135" t="s">
        <v>163</v>
      </c>
      <c r="C218" s="136" t="s">
        <v>31</v>
      </c>
      <c r="D218" s="74">
        <v>3</v>
      </c>
      <c r="E218" s="74"/>
      <c r="F218" s="23">
        <f t="shared" si="9"/>
        <v>0</v>
      </c>
    </row>
    <row r="219" spans="1:6" s="71" customFormat="1" ht="12" customHeight="1" x14ac:dyDescent="0.2">
      <c r="A219" s="107"/>
      <c r="B219" s="9"/>
      <c r="C219" s="119"/>
      <c r="D219" s="15"/>
      <c r="E219" s="15"/>
      <c r="F219" s="4"/>
    </row>
    <row r="220" spans="1:6" s="71" customFormat="1" ht="63.75" x14ac:dyDescent="0.2">
      <c r="A220" s="22" t="s">
        <v>27</v>
      </c>
      <c r="B220" s="104" t="s">
        <v>164</v>
      </c>
      <c r="C220" s="136" t="s">
        <v>31</v>
      </c>
      <c r="D220" s="74">
        <v>10</v>
      </c>
      <c r="E220" s="74"/>
      <c r="F220" s="23">
        <f t="shared" ref="F220" si="10">(D220*E220)</f>
        <v>0</v>
      </c>
    </row>
    <row r="221" spans="1:6" s="71" customFormat="1" x14ac:dyDescent="0.2">
      <c r="A221" s="107"/>
      <c r="B221" s="108"/>
      <c r="C221" s="119"/>
      <c r="D221" s="15"/>
      <c r="E221" s="15"/>
      <c r="F221" s="4"/>
    </row>
    <row r="222" spans="1:6" s="71" customFormat="1" ht="38.25" x14ac:dyDescent="0.2">
      <c r="A222" s="22" t="s">
        <v>55</v>
      </c>
      <c r="B222" s="37" t="s">
        <v>169</v>
      </c>
      <c r="C222" s="136" t="s">
        <v>31</v>
      </c>
      <c r="D222" s="74">
        <v>2</v>
      </c>
      <c r="E222" s="74"/>
      <c r="F222" s="23">
        <f t="shared" ref="F222" si="11">(D222*E222)</f>
        <v>0</v>
      </c>
    </row>
    <row r="223" spans="1:6" s="71" customFormat="1" x14ac:dyDescent="0.2">
      <c r="A223" s="22" t="s">
        <v>4</v>
      </c>
      <c r="B223" s="43"/>
      <c r="C223" s="136"/>
      <c r="D223" s="74"/>
      <c r="E223" s="74"/>
      <c r="F223" s="23">
        <f>(D223*E223)</f>
        <v>0</v>
      </c>
    </row>
    <row r="224" spans="1:6" s="71" customFormat="1" ht="63.75" x14ac:dyDescent="0.2">
      <c r="A224" s="22" t="s">
        <v>56</v>
      </c>
      <c r="B224" s="47" t="s">
        <v>196</v>
      </c>
      <c r="C224" s="101" t="s">
        <v>31</v>
      </c>
      <c r="D224" s="26">
        <v>3</v>
      </c>
      <c r="E224" s="23"/>
      <c r="F224" s="23">
        <f>(D224*E224)</f>
        <v>0</v>
      </c>
    </row>
    <row r="225" spans="1:6" s="2" customFormat="1" ht="12.75" customHeight="1" x14ac:dyDescent="0.2">
      <c r="A225" s="22"/>
      <c r="B225" s="43"/>
      <c r="D225" s="23"/>
      <c r="E225" s="23"/>
      <c r="F225" s="23"/>
    </row>
    <row r="226" spans="1:6" s="2" customFormat="1" ht="51" x14ac:dyDescent="0.2">
      <c r="A226" s="22" t="s">
        <v>106</v>
      </c>
      <c r="B226" s="43" t="s">
        <v>165</v>
      </c>
      <c r="C226" s="101" t="s">
        <v>31</v>
      </c>
      <c r="D226" s="26">
        <v>4</v>
      </c>
      <c r="E226" s="23"/>
      <c r="F226" s="23">
        <f>(D226*E226)</f>
        <v>0</v>
      </c>
    </row>
    <row r="227" spans="1:6" s="2" customFormat="1" ht="12.75" customHeight="1" x14ac:dyDescent="0.2">
      <c r="A227" s="22"/>
      <c r="B227" s="43"/>
      <c r="D227" s="23"/>
      <c r="E227" s="23"/>
      <c r="F227" s="23"/>
    </row>
    <row r="228" spans="1:6" s="2" customFormat="1" ht="38.25" x14ac:dyDescent="0.2">
      <c r="A228" s="22" t="s">
        <v>111</v>
      </c>
      <c r="B228" s="43" t="s">
        <v>166</v>
      </c>
      <c r="C228" s="101" t="s">
        <v>7</v>
      </c>
      <c r="D228" s="26">
        <v>50</v>
      </c>
      <c r="E228" s="23"/>
      <c r="F228" s="23">
        <f>(D228*E228)</f>
        <v>0</v>
      </c>
    </row>
    <row r="229" spans="1:6" s="2" customFormat="1" ht="12.75" customHeight="1" x14ac:dyDescent="0.2">
      <c r="A229" s="22" t="s">
        <v>4</v>
      </c>
      <c r="B229" s="43"/>
      <c r="D229" s="23"/>
      <c r="E229" s="23"/>
      <c r="F229" s="23"/>
    </row>
    <row r="230" spans="1:6" s="2" customFormat="1" ht="63.75" x14ac:dyDescent="0.2">
      <c r="A230" s="22">
        <v>16</v>
      </c>
      <c r="B230" s="43" t="s">
        <v>175</v>
      </c>
      <c r="C230" s="101" t="s">
        <v>31</v>
      </c>
      <c r="D230" s="26">
        <v>4</v>
      </c>
      <c r="E230" s="23"/>
      <c r="F230" s="23">
        <f>(D230*E230)</f>
        <v>0</v>
      </c>
    </row>
    <row r="231" spans="1:6" s="2" customFormat="1" ht="12.75" customHeight="1" x14ac:dyDescent="0.2">
      <c r="A231" s="22"/>
      <c r="B231" s="43"/>
      <c r="D231" s="23"/>
      <c r="E231" s="23"/>
      <c r="F231" s="23"/>
    </row>
    <row r="232" spans="1:6" s="2" customFormat="1" ht="25.5" customHeight="1" x14ac:dyDescent="0.2">
      <c r="A232" s="22" t="s">
        <v>112</v>
      </c>
      <c r="B232" s="43" t="s">
        <v>168</v>
      </c>
      <c r="D232" s="23"/>
      <c r="E232" s="23"/>
      <c r="F232" s="23"/>
    </row>
    <row r="233" spans="1:6" s="2" customFormat="1" ht="26.25" customHeight="1" x14ac:dyDescent="0.2">
      <c r="A233" s="22"/>
      <c r="B233" s="43" t="s">
        <v>167</v>
      </c>
      <c r="C233" s="101" t="s">
        <v>31</v>
      </c>
      <c r="D233" s="26">
        <v>5</v>
      </c>
      <c r="E233" s="23"/>
      <c r="F233" s="23">
        <f>(D233*E233)</f>
        <v>0</v>
      </c>
    </row>
    <row r="234" spans="1:6" s="2" customFormat="1" ht="12.75" customHeight="1" x14ac:dyDescent="0.2">
      <c r="A234" s="22"/>
      <c r="B234" s="43"/>
      <c r="D234" s="23"/>
      <c r="E234" s="23"/>
      <c r="F234" s="23"/>
    </row>
    <row r="235" spans="1:6" s="2" customFormat="1" ht="38.25" x14ac:dyDescent="0.2">
      <c r="A235" s="22" t="s">
        <v>212</v>
      </c>
      <c r="B235" s="43" t="s">
        <v>172</v>
      </c>
      <c r="D235" s="23"/>
      <c r="E235" s="23"/>
      <c r="F235" s="23"/>
    </row>
    <row r="236" spans="1:6" s="2" customFormat="1" ht="12.75" customHeight="1" x14ac:dyDescent="0.2">
      <c r="A236" s="22"/>
      <c r="B236" s="137" t="s">
        <v>174</v>
      </c>
      <c r="C236" s="101" t="s">
        <v>31</v>
      </c>
      <c r="D236" s="26">
        <v>15</v>
      </c>
      <c r="E236" s="23"/>
      <c r="F236" s="23">
        <f t="shared" ref="F236:F237" si="12">(D236*E236)</f>
        <v>0</v>
      </c>
    </row>
    <row r="237" spans="1:6" s="2" customFormat="1" ht="12.75" customHeight="1" x14ac:dyDescent="0.2">
      <c r="A237" s="22"/>
      <c r="B237" s="43" t="s">
        <v>173</v>
      </c>
      <c r="C237" s="101" t="s">
        <v>31</v>
      </c>
      <c r="D237" s="26">
        <v>10</v>
      </c>
      <c r="E237" s="23"/>
      <c r="F237" s="23">
        <f t="shared" si="12"/>
        <v>0</v>
      </c>
    </row>
    <row r="238" spans="1:6" s="2" customFormat="1" ht="12.75" customHeight="1" x14ac:dyDescent="0.2">
      <c r="A238" s="22"/>
      <c r="B238" s="43"/>
      <c r="D238" s="23"/>
      <c r="E238" s="23"/>
      <c r="F238" s="23"/>
    </row>
    <row r="239" spans="1:6" s="2" customFormat="1" ht="16.5" customHeight="1" x14ac:dyDescent="0.2">
      <c r="A239" s="27" t="s">
        <v>21</v>
      </c>
      <c r="B239" s="28" t="s">
        <v>22</v>
      </c>
      <c r="C239" s="29"/>
      <c r="D239" s="30"/>
      <c r="E239" s="31"/>
      <c r="F239" s="30">
        <f>SUM(F185:F238)</f>
        <v>0</v>
      </c>
    </row>
    <row r="240" spans="1:6" s="2" customFormat="1" ht="15.75" customHeight="1" x14ac:dyDescent="0.2">
      <c r="A240" s="79"/>
      <c r="B240" s="132"/>
      <c r="C240" s="133"/>
      <c r="D240" s="74"/>
      <c r="E240" s="134"/>
      <c r="F240" s="134"/>
    </row>
    <row r="241" spans="1:6" ht="27.75" customHeight="1" x14ac:dyDescent="0.2">
      <c r="E241" s="120"/>
      <c r="F241" s="120"/>
    </row>
    <row r="242" spans="1:6" ht="13.5" customHeight="1" x14ac:dyDescent="0.2">
      <c r="E242" s="120"/>
      <c r="F242" s="120"/>
    </row>
    <row r="243" spans="1:6" s="2" customFormat="1" ht="21" customHeight="1" x14ac:dyDescent="0.2">
      <c r="A243" s="79"/>
      <c r="B243" s="132"/>
      <c r="C243" s="133"/>
      <c r="D243" s="74"/>
      <c r="E243" s="134"/>
      <c r="F243" s="134"/>
    </row>
    <row r="244" spans="1:6" s="2" customFormat="1" x14ac:dyDescent="0.2">
      <c r="A244" s="22"/>
      <c r="B244" s="34"/>
      <c r="C244" s="75"/>
      <c r="D244" s="23"/>
      <c r="E244" s="24"/>
      <c r="F244" s="24"/>
    </row>
    <row r="245" spans="1:6" s="2" customFormat="1" ht="15.75" x14ac:dyDescent="0.2">
      <c r="A245" s="22"/>
      <c r="B245" s="155" t="s">
        <v>23</v>
      </c>
      <c r="C245" s="155"/>
      <c r="D245" s="155"/>
      <c r="E245" s="155"/>
      <c r="F245" s="155"/>
    </row>
    <row r="246" spans="1:6" s="2" customFormat="1" x14ac:dyDescent="0.2">
      <c r="A246" s="22"/>
      <c r="B246" s="34"/>
      <c r="C246" s="75"/>
      <c r="D246" s="23"/>
      <c r="E246" s="24"/>
      <c r="F246" s="24"/>
    </row>
    <row r="247" spans="1:6" s="2" customFormat="1" x14ac:dyDescent="0.2">
      <c r="A247" s="22"/>
      <c r="B247" s="34"/>
      <c r="C247" s="75"/>
      <c r="D247" s="23"/>
      <c r="E247" s="24"/>
      <c r="F247" s="24"/>
    </row>
    <row r="248" spans="1:6" s="2" customFormat="1" ht="16.5" customHeight="1" x14ac:dyDescent="0.2">
      <c r="A248" s="80" t="s">
        <v>14</v>
      </c>
      <c r="B248" s="82" t="s">
        <v>30</v>
      </c>
      <c r="C248" s="83"/>
      <c r="D248" s="84"/>
      <c r="E248" s="85"/>
      <c r="F248" s="84">
        <f>SUM(F75)</f>
        <v>0</v>
      </c>
    </row>
    <row r="249" spans="1:6" s="2" customFormat="1" ht="15" customHeight="1" x14ac:dyDescent="0.2">
      <c r="A249" s="22"/>
      <c r="B249" s="34"/>
      <c r="C249" s="75"/>
      <c r="D249" s="23"/>
      <c r="E249" s="24"/>
      <c r="F249" s="24"/>
    </row>
    <row r="250" spans="1:6" s="2" customFormat="1" ht="13.5" customHeight="1" x14ac:dyDescent="0.2">
      <c r="A250" s="22"/>
      <c r="B250" s="34"/>
      <c r="C250" s="75"/>
      <c r="D250" s="23"/>
      <c r="E250" s="86"/>
      <c r="F250" s="24"/>
    </row>
    <row r="251" spans="1:6" s="2" customFormat="1" x14ac:dyDescent="0.2">
      <c r="A251" s="80" t="s">
        <v>15</v>
      </c>
      <c r="B251" s="82" t="s">
        <v>29</v>
      </c>
      <c r="C251" s="83"/>
      <c r="D251" s="84"/>
      <c r="E251" s="85"/>
      <c r="F251" s="84">
        <f>SUM(F158)</f>
        <v>0</v>
      </c>
    </row>
    <row r="252" spans="1:6" s="2" customFormat="1" x14ac:dyDescent="0.2">
      <c r="A252" s="22"/>
      <c r="B252" s="34"/>
      <c r="C252" s="75"/>
      <c r="D252" s="23"/>
      <c r="E252" s="24"/>
      <c r="F252" s="24"/>
    </row>
    <row r="253" spans="1:6" s="2" customFormat="1" x14ac:dyDescent="0.2">
      <c r="A253" s="22"/>
      <c r="B253" s="34"/>
      <c r="C253" s="75"/>
      <c r="D253" s="23"/>
      <c r="E253" s="24"/>
      <c r="F253" s="24"/>
    </row>
    <row r="254" spans="1:6" s="2" customFormat="1" ht="15" customHeight="1" x14ac:dyDescent="0.2">
      <c r="A254" s="80" t="s">
        <v>18</v>
      </c>
      <c r="B254" s="82" t="s">
        <v>20</v>
      </c>
      <c r="C254" s="83"/>
      <c r="D254" s="84"/>
      <c r="E254" s="85"/>
      <c r="F254" s="84">
        <f>SUM(F182)</f>
        <v>0</v>
      </c>
    </row>
    <row r="255" spans="1:6" s="2" customFormat="1" ht="16.5" customHeight="1" x14ac:dyDescent="0.2">
      <c r="A255" s="22"/>
      <c r="B255" s="34"/>
      <c r="C255" s="75"/>
      <c r="D255" s="23"/>
      <c r="E255" s="24"/>
      <c r="F255" s="24"/>
    </row>
    <row r="256" spans="1:6" s="2" customFormat="1" ht="15.75" customHeight="1" x14ac:dyDescent="0.2">
      <c r="A256" s="22"/>
      <c r="B256" s="34"/>
      <c r="C256" s="75"/>
      <c r="D256" s="23"/>
      <c r="E256" s="24"/>
      <c r="F256" s="24"/>
    </row>
    <row r="257" spans="1:6" s="2" customFormat="1" x14ac:dyDescent="0.2">
      <c r="A257" s="80" t="s">
        <v>21</v>
      </c>
      <c r="B257" s="82" t="s">
        <v>22</v>
      </c>
      <c r="C257" s="83"/>
      <c r="D257" s="84"/>
      <c r="E257" s="85"/>
      <c r="F257" s="84">
        <f>SUM(F239)</f>
        <v>0</v>
      </c>
    </row>
    <row r="258" spans="1:6" s="2" customFormat="1" ht="17.25" customHeight="1" x14ac:dyDescent="0.2">
      <c r="A258" s="22"/>
      <c r="B258" s="34"/>
      <c r="C258" s="75"/>
      <c r="D258" s="23"/>
      <c r="E258" s="24"/>
      <c r="F258" s="24"/>
    </row>
    <row r="259" spans="1:6" s="2" customFormat="1" ht="14.25" customHeight="1" x14ac:dyDescent="0.2">
      <c r="A259" s="22"/>
      <c r="B259" s="34"/>
      <c r="C259" s="75"/>
      <c r="D259" s="23"/>
      <c r="E259" s="86"/>
      <c r="F259" s="24"/>
    </row>
    <row r="260" spans="1:6" s="2" customFormat="1" ht="12.75" customHeight="1" x14ac:dyDescent="0.2">
      <c r="A260" s="81"/>
      <c r="B260" s="87" t="s">
        <v>49</v>
      </c>
      <c r="C260" s="88"/>
      <c r="D260" s="89"/>
      <c r="E260" s="90"/>
      <c r="F260" s="89">
        <f>SUM(F248:F258)</f>
        <v>0</v>
      </c>
    </row>
    <row r="261" spans="1:6" s="2" customFormat="1" ht="15.75" customHeight="1" x14ac:dyDescent="0.2">
      <c r="A261" s="22"/>
      <c r="B261" s="34"/>
      <c r="C261" s="75"/>
      <c r="D261" s="23"/>
      <c r="E261" s="91"/>
      <c r="F261" s="24"/>
    </row>
    <row r="262" spans="1:6" ht="17.25" customHeight="1" x14ac:dyDescent="0.2">
      <c r="A262" s="107"/>
      <c r="B262" s="6"/>
      <c r="C262" s="3"/>
      <c r="D262" s="4"/>
      <c r="E262" s="13"/>
      <c r="F262" s="5"/>
    </row>
    <row r="263" spans="1:6" ht="15.75" customHeight="1" x14ac:dyDescent="0.2"/>
    <row r="264" spans="1:6" ht="15.75" customHeight="1" x14ac:dyDescent="0.2"/>
    <row r="265" spans="1:6" ht="52.5" customHeight="1" x14ac:dyDescent="0.2"/>
    <row r="266" spans="1:6" ht="39" customHeight="1" x14ac:dyDescent="0.2"/>
    <row r="267" spans="1:6" ht="15" customHeight="1" x14ac:dyDescent="0.2"/>
    <row r="268" spans="1:6" ht="15.75" customHeight="1" x14ac:dyDescent="0.2"/>
    <row r="269" spans="1:6" ht="105.75" customHeight="1" x14ac:dyDescent="0.2"/>
    <row r="270" spans="1:6" ht="26.25" customHeight="1" x14ac:dyDescent="0.2"/>
    <row r="271" spans="1:6" s="59" customFormat="1" ht="18.75" customHeight="1" x14ac:dyDescent="0.2">
      <c r="A271" s="114"/>
      <c r="B271" s="40"/>
      <c r="C271" s="38"/>
      <c r="D271" s="15"/>
      <c r="E271" s="39"/>
      <c r="F271" s="39"/>
    </row>
    <row r="272" spans="1:6" s="14" customFormat="1" x14ac:dyDescent="0.2">
      <c r="A272" s="114"/>
      <c r="B272" s="40"/>
      <c r="C272" s="38"/>
      <c r="D272" s="15"/>
      <c r="E272" s="39"/>
      <c r="F272" s="39"/>
    </row>
    <row r="273" spans="1:6" s="14" customFormat="1" x14ac:dyDescent="0.2">
      <c r="A273" s="114"/>
      <c r="B273" s="40"/>
      <c r="C273" s="38"/>
      <c r="D273" s="15"/>
      <c r="E273" s="39"/>
      <c r="F273" s="39"/>
    </row>
    <row r="274" spans="1:6" s="14" customFormat="1" x14ac:dyDescent="0.2">
      <c r="A274" s="114"/>
      <c r="B274" s="40"/>
      <c r="C274" s="38"/>
      <c r="D274" s="15"/>
      <c r="E274" s="39"/>
      <c r="F274" s="39"/>
    </row>
    <row r="275" spans="1:6" s="14" customFormat="1" ht="153" customHeight="1" x14ac:dyDescent="0.2">
      <c r="A275" s="114"/>
      <c r="B275" s="40"/>
      <c r="C275" s="38"/>
      <c r="D275" s="15"/>
      <c r="E275" s="39"/>
      <c r="F275" s="39"/>
    </row>
    <row r="276" spans="1:6" s="14" customFormat="1" ht="112.5" customHeight="1" x14ac:dyDescent="0.2">
      <c r="A276" s="114"/>
      <c r="B276" s="40"/>
      <c r="C276" s="38"/>
      <c r="D276" s="15"/>
      <c r="E276" s="39"/>
      <c r="F276" s="39"/>
    </row>
    <row r="277" spans="1:6" s="14" customFormat="1" ht="138.75" customHeight="1" x14ac:dyDescent="0.2">
      <c r="A277" s="114"/>
      <c r="B277" s="40"/>
      <c r="C277" s="38"/>
      <c r="D277" s="15"/>
      <c r="E277" s="39"/>
      <c r="F277" s="39"/>
    </row>
    <row r="278" spans="1:6" s="14" customFormat="1" x14ac:dyDescent="0.2">
      <c r="A278" s="114"/>
      <c r="B278" s="40"/>
      <c r="C278" s="38"/>
      <c r="D278" s="15"/>
      <c r="E278" s="39"/>
      <c r="F278" s="39"/>
    </row>
    <row r="279" spans="1:6" s="14" customFormat="1" x14ac:dyDescent="0.2">
      <c r="A279" s="114"/>
      <c r="B279" s="40"/>
      <c r="C279" s="38"/>
      <c r="D279" s="15"/>
      <c r="E279" s="39"/>
      <c r="F279" s="39"/>
    </row>
    <row r="280" spans="1:6" s="14" customFormat="1" x14ac:dyDescent="0.2">
      <c r="A280" s="114"/>
      <c r="B280" s="40"/>
      <c r="C280" s="38"/>
      <c r="D280" s="15"/>
      <c r="E280" s="39"/>
      <c r="F280" s="39"/>
    </row>
    <row r="281" spans="1:6" s="14" customFormat="1" x14ac:dyDescent="0.2">
      <c r="A281" s="114"/>
      <c r="B281" s="40"/>
      <c r="C281" s="38"/>
      <c r="D281" s="15"/>
      <c r="E281" s="39"/>
      <c r="F281" s="39"/>
    </row>
    <row r="282" spans="1:6" s="14" customFormat="1" ht="15" customHeight="1" x14ac:dyDescent="0.2">
      <c r="A282" s="114"/>
      <c r="B282" s="40"/>
      <c r="C282" s="38"/>
      <c r="D282" s="15"/>
      <c r="E282" s="39"/>
      <c r="F282" s="39"/>
    </row>
    <row r="283" spans="1:6" s="14" customFormat="1" x14ac:dyDescent="0.2">
      <c r="A283" s="114"/>
      <c r="B283" s="40"/>
      <c r="C283" s="38"/>
      <c r="D283" s="15"/>
      <c r="E283" s="39"/>
      <c r="F283" s="39"/>
    </row>
    <row r="284" spans="1:6" s="14" customFormat="1" x14ac:dyDescent="0.2">
      <c r="A284" s="114"/>
      <c r="B284" s="40"/>
      <c r="C284" s="38"/>
      <c r="D284" s="15"/>
      <c r="E284" s="39"/>
      <c r="F284" s="39"/>
    </row>
    <row r="285" spans="1:6" s="14" customFormat="1" ht="15.75" customHeight="1" x14ac:dyDescent="0.2">
      <c r="A285" s="114"/>
      <c r="B285" s="40"/>
      <c r="C285" s="38"/>
      <c r="D285" s="15"/>
      <c r="E285" s="39"/>
      <c r="F285" s="39"/>
    </row>
    <row r="286" spans="1:6" s="14" customFormat="1" x14ac:dyDescent="0.2">
      <c r="A286" s="114"/>
      <c r="B286" s="40"/>
      <c r="C286" s="38"/>
      <c r="D286" s="15"/>
      <c r="E286" s="39"/>
      <c r="F286" s="39"/>
    </row>
    <row r="287" spans="1:6" s="14" customFormat="1" x14ac:dyDescent="0.2">
      <c r="A287" s="114"/>
      <c r="B287" s="40"/>
      <c r="C287" s="38"/>
      <c r="D287" s="15"/>
      <c r="E287" s="39"/>
      <c r="F287" s="39"/>
    </row>
    <row r="288" spans="1:6" s="14" customFormat="1" x14ac:dyDescent="0.2">
      <c r="A288" s="114"/>
      <c r="B288" s="40"/>
      <c r="C288" s="38"/>
      <c r="D288" s="15"/>
      <c r="E288" s="39"/>
      <c r="F288" s="39"/>
    </row>
    <row r="289" spans="1:6" s="14" customFormat="1" x14ac:dyDescent="0.2">
      <c r="A289" s="114"/>
      <c r="B289" s="40"/>
      <c r="C289" s="38"/>
      <c r="D289" s="15"/>
      <c r="E289" s="39"/>
      <c r="F289" s="39"/>
    </row>
    <row r="290" spans="1:6" s="14" customFormat="1" x14ac:dyDescent="0.2">
      <c r="A290" s="114"/>
      <c r="B290" s="40"/>
      <c r="C290" s="38"/>
      <c r="D290" s="15"/>
      <c r="E290" s="39"/>
      <c r="F290" s="39"/>
    </row>
    <row r="291" spans="1:6" s="14" customFormat="1" x14ac:dyDescent="0.2">
      <c r="A291" s="114"/>
      <c r="B291" s="40"/>
      <c r="C291" s="38"/>
      <c r="D291" s="15"/>
      <c r="E291" s="39"/>
      <c r="F291" s="39"/>
    </row>
    <row r="292" spans="1:6" s="14" customFormat="1" x14ac:dyDescent="0.2">
      <c r="A292" s="114"/>
      <c r="B292" s="40"/>
      <c r="C292" s="38"/>
      <c r="D292" s="15"/>
      <c r="E292" s="39"/>
      <c r="F292" s="39"/>
    </row>
    <row r="293" spans="1:6" s="14" customFormat="1" x14ac:dyDescent="0.2">
      <c r="A293" s="114"/>
      <c r="B293" s="40"/>
      <c r="C293" s="38"/>
      <c r="D293" s="15"/>
      <c r="E293" s="39"/>
      <c r="F293" s="39"/>
    </row>
    <row r="294" spans="1:6" s="14" customFormat="1" x14ac:dyDescent="0.2">
      <c r="A294" s="114"/>
      <c r="B294" s="40"/>
      <c r="C294" s="38"/>
      <c r="D294" s="15"/>
      <c r="E294" s="39"/>
      <c r="F294" s="39"/>
    </row>
    <row r="295" spans="1:6" s="14" customFormat="1" x14ac:dyDescent="0.2">
      <c r="A295" s="114"/>
      <c r="B295" s="40"/>
      <c r="C295" s="38"/>
      <c r="D295" s="15"/>
      <c r="E295" s="39"/>
      <c r="F295" s="39"/>
    </row>
    <row r="296" spans="1:6" s="14" customFormat="1" x14ac:dyDescent="0.2">
      <c r="A296" s="114"/>
      <c r="B296" s="40"/>
      <c r="C296" s="38"/>
      <c r="D296" s="15"/>
      <c r="E296" s="39"/>
      <c r="F296" s="39"/>
    </row>
    <row r="297" spans="1:6" s="14" customFormat="1" x14ac:dyDescent="0.2">
      <c r="A297" s="114"/>
      <c r="B297" s="40"/>
      <c r="C297" s="38"/>
      <c r="D297" s="15"/>
      <c r="E297" s="39"/>
      <c r="F297" s="39"/>
    </row>
    <row r="298" spans="1:6" s="14" customFormat="1" x14ac:dyDescent="0.2">
      <c r="A298" s="114"/>
      <c r="B298" s="40"/>
      <c r="C298" s="38"/>
      <c r="D298" s="15"/>
      <c r="E298" s="39"/>
      <c r="F298" s="39"/>
    </row>
    <row r="299" spans="1:6" s="14" customFormat="1" x14ac:dyDescent="0.2">
      <c r="A299" s="114"/>
      <c r="B299" s="40"/>
      <c r="C299" s="38"/>
      <c r="D299" s="15"/>
      <c r="E299" s="39"/>
      <c r="F299" s="39"/>
    </row>
    <row r="300" spans="1:6" s="14" customFormat="1" x14ac:dyDescent="0.2">
      <c r="A300" s="114"/>
      <c r="B300" s="40"/>
      <c r="C300" s="38"/>
      <c r="D300" s="15"/>
      <c r="E300" s="39"/>
      <c r="F300" s="39"/>
    </row>
    <row r="301" spans="1:6" s="14" customFormat="1" x14ac:dyDescent="0.2">
      <c r="A301" s="114"/>
      <c r="B301" s="40"/>
      <c r="C301" s="38"/>
      <c r="D301" s="15"/>
      <c r="E301" s="39"/>
      <c r="F301" s="39"/>
    </row>
    <row r="302" spans="1:6" s="14" customFormat="1" x14ac:dyDescent="0.2">
      <c r="A302" s="114"/>
      <c r="B302" s="40"/>
      <c r="C302" s="38"/>
      <c r="D302" s="15"/>
      <c r="E302" s="39"/>
      <c r="F302" s="39"/>
    </row>
    <row r="303" spans="1:6" s="14" customFormat="1" x14ac:dyDescent="0.2">
      <c r="A303" s="114"/>
      <c r="B303" s="40"/>
      <c r="C303" s="38"/>
      <c r="D303" s="15"/>
      <c r="E303" s="39"/>
      <c r="F303" s="39"/>
    </row>
    <row r="304" spans="1:6" s="14" customFormat="1" x14ac:dyDescent="0.2">
      <c r="A304" s="114"/>
      <c r="B304" s="40"/>
      <c r="C304" s="38"/>
      <c r="D304" s="15"/>
      <c r="E304" s="39"/>
      <c r="F304" s="39"/>
    </row>
    <row r="305" spans="1:6" s="14" customFormat="1" x14ac:dyDescent="0.2">
      <c r="A305" s="114"/>
      <c r="B305" s="40"/>
      <c r="C305" s="38"/>
      <c r="D305" s="15"/>
      <c r="E305" s="39"/>
      <c r="F305" s="39"/>
    </row>
    <row r="306" spans="1:6" s="14" customFormat="1" x14ac:dyDescent="0.2">
      <c r="A306" s="114"/>
      <c r="B306" s="40"/>
      <c r="C306" s="38"/>
      <c r="D306" s="15"/>
      <c r="E306" s="39"/>
      <c r="F306" s="39"/>
    </row>
    <row r="307" spans="1:6" s="14" customFormat="1" x14ac:dyDescent="0.2">
      <c r="A307" s="114"/>
      <c r="B307" s="40"/>
      <c r="C307" s="38"/>
      <c r="D307" s="15"/>
      <c r="E307" s="39"/>
      <c r="F307" s="39"/>
    </row>
    <row r="308" spans="1:6" s="14" customFormat="1" ht="15" customHeight="1" x14ac:dyDescent="0.2">
      <c r="A308" s="114"/>
      <c r="B308" s="40"/>
      <c r="C308" s="38"/>
      <c r="D308" s="15"/>
      <c r="E308" s="39"/>
      <c r="F308" s="39"/>
    </row>
    <row r="313" spans="1:6" ht="22.5" customHeight="1" x14ac:dyDescent="0.2"/>
    <row r="316" spans="1:6" ht="22.5" customHeight="1" x14ac:dyDescent="0.2"/>
    <row r="319" spans="1:6" ht="22.5" customHeight="1" x14ac:dyDescent="0.2"/>
    <row r="320" spans="1:6" ht="14.25" customHeight="1" x14ac:dyDescent="0.2"/>
    <row r="321" ht="15.75" customHeight="1" x14ac:dyDescent="0.2"/>
    <row r="322" ht="22.5" customHeight="1" x14ac:dyDescent="0.2"/>
    <row r="324" ht="15.75" customHeight="1" x14ac:dyDescent="0.2"/>
    <row r="325" ht="24.75" customHeight="1" x14ac:dyDescent="0.2"/>
  </sheetData>
  <mergeCells count="8">
    <mergeCell ref="B245:F245"/>
    <mergeCell ref="C1:E1"/>
    <mergeCell ref="A2:B2"/>
    <mergeCell ref="C2:F2"/>
    <mergeCell ref="A3:B3"/>
    <mergeCell ref="C3:E3"/>
    <mergeCell ref="A4:B4"/>
    <mergeCell ref="C4:E4"/>
  </mergeCells>
  <phoneticPr fontId="0" type="noConversion"/>
  <pageMargins left="0.78740157480314965" right="0.19685039370078741" top="0.23622047244094491" bottom="0.59055118110236227" header="0.23622047244094491" footer="0.31496062992125984"/>
  <pageSetup paperSize="9" firstPageNumber="5" orientation="portrait" useFirstPageNumber="1" r:id="rId1"/>
  <headerFooter alignWithMargins="0">
    <oddHeader>&amp;R&amp;6Str. &amp;P</oddHeader>
  </headerFooter>
  <rowBreaks count="13" manualBreakCount="13">
    <brk id="16" max="5" man="1"/>
    <brk id="41" max="5" man="1"/>
    <brk id="67" max="5" man="1"/>
    <brk id="75" max="16383" man="1"/>
    <brk id="102" max="5" man="1"/>
    <brk id="125" max="5" man="1"/>
    <brk id="142" max="5" man="1"/>
    <brk id="158" max="5" man="1"/>
    <brk id="175" max="5" man="1"/>
    <brk id="182" max="16383" man="1"/>
    <brk id="204" max="5" man="1"/>
    <brk id="228" max="5" man="1"/>
    <brk id="23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7"/>
  <sheetViews>
    <sheetView view="pageBreakPreview" topLeftCell="A4" workbookViewId="0">
      <selection activeCell="B19" sqref="B19"/>
    </sheetView>
  </sheetViews>
  <sheetFormatPr defaultRowHeight="12.75" x14ac:dyDescent="0.2"/>
  <cols>
    <col min="1" max="1" width="55.7109375" customWidth="1"/>
    <col min="2" max="2" width="35.42578125" customWidth="1"/>
  </cols>
  <sheetData>
    <row r="1" spans="1:3" ht="12.75" customHeight="1" x14ac:dyDescent="0.2">
      <c r="A1" s="12"/>
      <c r="B1" s="12"/>
      <c r="C1" s="12"/>
    </row>
    <row r="2" spans="1:3" x14ac:dyDescent="0.2">
      <c r="A2" s="12"/>
      <c r="B2" s="12"/>
      <c r="C2" s="12"/>
    </row>
    <row r="3" spans="1:3" x14ac:dyDescent="0.2">
      <c r="A3" s="14"/>
      <c r="B3" s="11"/>
      <c r="C3" s="12"/>
    </row>
    <row r="4" spans="1:3" x14ac:dyDescent="0.2">
      <c r="A4" s="14"/>
      <c r="B4" s="11"/>
      <c r="C4" s="12"/>
    </row>
    <row r="5" spans="1:3" x14ac:dyDescent="0.2">
      <c r="A5" s="14"/>
      <c r="B5" s="11"/>
      <c r="C5" s="12"/>
    </row>
    <row r="6" spans="1:3" ht="15.75" customHeight="1" x14ac:dyDescent="0.25">
      <c r="A6" s="14"/>
      <c r="B6" s="36" t="s">
        <v>51</v>
      </c>
      <c r="C6" s="12"/>
    </row>
    <row r="7" spans="1:3" ht="15" customHeight="1" x14ac:dyDescent="0.2">
      <c r="A7" s="171" t="s">
        <v>130</v>
      </c>
      <c r="B7" s="171"/>
      <c r="C7" s="2"/>
    </row>
    <row r="8" spans="1:3" x14ac:dyDescent="0.2">
      <c r="A8" s="35"/>
      <c r="B8" s="1"/>
      <c r="C8" s="2"/>
    </row>
    <row r="9" spans="1:3" x14ac:dyDescent="0.2">
      <c r="A9" s="2"/>
      <c r="B9" s="1"/>
      <c r="C9" s="2"/>
    </row>
    <row r="10" spans="1:3" x14ac:dyDescent="0.2">
      <c r="A10" s="92" t="s">
        <v>34</v>
      </c>
      <c r="B10" s="169"/>
      <c r="C10" s="169"/>
    </row>
    <row r="11" spans="1:3" ht="15" customHeight="1" x14ac:dyDescent="0.2">
      <c r="A11" s="97" t="s">
        <v>139</v>
      </c>
      <c r="B11" s="169"/>
      <c r="C11" s="169"/>
    </row>
    <row r="12" spans="1:3" x14ac:dyDescent="0.2">
      <c r="A12" s="97" t="s">
        <v>140</v>
      </c>
      <c r="B12" s="169"/>
      <c r="C12" s="169"/>
    </row>
    <row r="13" spans="1:3" x14ac:dyDescent="0.2">
      <c r="A13" s="103" t="s">
        <v>141</v>
      </c>
      <c r="B13" s="95"/>
      <c r="C13" s="95"/>
    </row>
    <row r="14" spans="1:3" x14ac:dyDescent="0.2">
      <c r="A14" s="97"/>
      <c r="B14" s="95"/>
      <c r="C14" s="95"/>
    </row>
    <row r="15" spans="1:3" x14ac:dyDescent="0.2">
      <c r="A15" s="97"/>
      <c r="B15" s="95"/>
      <c r="C15" s="95"/>
    </row>
    <row r="16" spans="1:3" x14ac:dyDescent="0.2">
      <c r="A16" s="168" t="s">
        <v>35</v>
      </c>
      <c r="B16" s="168"/>
      <c r="C16" s="169"/>
    </row>
    <row r="17" spans="1:3" ht="12.75" customHeight="1" x14ac:dyDescent="0.2">
      <c r="A17" s="172" t="s">
        <v>133</v>
      </c>
      <c r="B17" s="172"/>
      <c r="C17" s="169"/>
    </row>
    <row r="18" spans="1:3" x14ac:dyDescent="0.2">
      <c r="A18" s="172" t="s">
        <v>134</v>
      </c>
      <c r="B18" s="172"/>
      <c r="C18" s="169"/>
    </row>
    <row r="19" spans="1:3" x14ac:dyDescent="0.2">
      <c r="A19" s="98"/>
      <c r="B19" s="97"/>
      <c r="C19" s="95"/>
    </row>
    <row r="20" spans="1:3" x14ac:dyDescent="0.2">
      <c r="A20" s="98"/>
      <c r="B20" s="97"/>
      <c r="C20" s="95"/>
    </row>
    <row r="21" spans="1:3" x14ac:dyDescent="0.2">
      <c r="A21" s="92"/>
      <c r="B21" s="92"/>
      <c r="C21" s="95"/>
    </row>
    <row r="22" spans="1:3" x14ac:dyDescent="0.2">
      <c r="A22" s="168"/>
      <c r="B22" s="168"/>
      <c r="C22" s="173"/>
    </row>
    <row r="23" spans="1:3" x14ac:dyDescent="0.2">
      <c r="A23" s="168" t="s">
        <v>50</v>
      </c>
      <c r="B23" s="168"/>
      <c r="C23" s="173"/>
    </row>
    <row r="24" spans="1:3" ht="15.75" x14ac:dyDescent="0.2">
      <c r="A24" s="174" t="s">
        <v>54</v>
      </c>
      <c r="B24" s="174"/>
      <c r="C24" s="173"/>
    </row>
    <row r="25" spans="1:3" ht="15.75" customHeight="1" x14ac:dyDescent="0.2">
      <c r="A25" s="174" t="s">
        <v>135</v>
      </c>
      <c r="B25" s="174"/>
      <c r="C25" s="173"/>
    </row>
    <row r="26" spans="1:3" x14ac:dyDescent="0.2">
      <c r="A26" s="97"/>
      <c r="B26" s="97"/>
      <c r="C26" s="173"/>
    </row>
    <row r="27" spans="1:3" x14ac:dyDescent="0.2">
      <c r="A27" s="168" t="s">
        <v>137</v>
      </c>
      <c r="B27" s="168"/>
      <c r="C27" s="173"/>
    </row>
    <row r="28" spans="1:3" x14ac:dyDescent="0.2">
      <c r="A28" s="168" t="s">
        <v>136</v>
      </c>
      <c r="B28" s="168"/>
      <c r="C28" s="173"/>
    </row>
    <row r="29" spans="1:3" x14ac:dyDescent="0.2">
      <c r="A29" s="175" t="s">
        <v>138</v>
      </c>
      <c r="B29" s="175"/>
      <c r="C29" s="173"/>
    </row>
    <row r="30" spans="1:3" x14ac:dyDescent="0.2">
      <c r="A30" s="170"/>
      <c r="B30" s="170"/>
      <c r="C30" s="170"/>
    </row>
    <row r="31" spans="1:3" x14ac:dyDescent="0.2">
      <c r="A31" s="96"/>
      <c r="B31" s="96"/>
      <c r="C31" s="96"/>
    </row>
    <row r="32" spans="1:3" x14ac:dyDescent="0.2">
      <c r="A32" s="96"/>
      <c r="B32" s="96"/>
      <c r="C32" s="96"/>
    </row>
    <row r="33" spans="1:3" x14ac:dyDescent="0.2">
      <c r="A33" s="168"/>
      <c r="B33" s="168"/>
      <c r="C33" s="95"/>
    </row>
    <row r="34" spans="1:3" x14ac:dyDescent="0.2">
      <c r="A34" s="168" t="s">
        <v>46</v>
      </c>
      <c r="B34" s="168"/>
      <c r="C34" s="169"/>
    </row>
    <row r="35" spans="1:3" x14ac:dyDescent="0.2">
      <c r="A35" s="168" t="s">
        <v>52</v>
      </c>
      <c r="B35" s="168"/>
      <c r="C35" s="169"/>
    </row>
    <row r="36" spans="1:3" x14ac:dyDescent="0.2">
      <c r="A36" s="168" t="s">
        <v>47</v>
      </c>
      <c r="B36" s="168"/>
      <c r="C36" s="169"/>
    </row>
    <row r="37" spans="1:3" x14ac:dyDescent="0.2">
      <c r="A37" s="167"/>
      <c r="B37" s="94"/>
      <c r="C37" s="93"/>
    </row>
    <row r="38" spans="1:3" x14ac:dyDescent="0.2">
      <c r="A38" s="167"/>
      <c r="B38" s="94"/>
      <c r="C38" s="93"/>
    </row>
    <row r="39" spans="1:3" x14ac:dyDescent="0.2">
      <c r="A39" s="167"/>
      <c r="B39" s="94"/>
      <c r="C39" s="93"/>
    </row>
    <row r="40" spans="1:3" x14ac:dyDescent="0.2">
      <c r="A40" s="167"/>
      <c r="B40" s="94"/>
      <c r="C40" s="93"/>
    </row>
    <row r="41" spans="1:3" x14ac:dyDescent="0.2">
      <c r="A41" s="167"/>
      <c r="B41" s="94"/>
      <c r="C41" s="93"/>
    </row>
    <row r="42" spans="1:3" x14ac:dyDescent="0.2">
      <c r="A42" s="167"/>
      <c r="B42" s="167"/>
      <c r="C42" s="93"/>
    </row>
    <row r="43" spans="1:3" x14ac:dyDescent="0.2">
      <c r="A43" s="167"/>
      <c r="B43" s="167"/>
      <c r="C43" s="166"/>
    </row>
    <row r="44" spans="1:3" x14ac:dyDescent="0.2">
      <c r="A44" s="167"/>
      <c r="B44" s="167"/>
      <c r="C44" s="166"/>
    </row>
    <row r="45" spans="1:3" x14ac:dyDescent="0.2">
      <c r="A45" s="167"/>
      <c r="B45" s="167"/>
      <c r="C45" s="166"/>
    </row>
    <row r="46" spans="1:3" x14ac:dyDescent="0.2">
      <c r="A46" s="167"/>
      <c r="B46" s="167"/>
      <c r="C46" s="166"/>
    </row>
    <row r="47" spans="1:3" x14ac:dyDescent="0.2">
      <c r="A47" s="16"/>
      <c r="B47" s="16"/>
      <c r="C47" s="93"/>
    </row>
    <row r="48" spans="1:3" x14ac:dyDescent="0.2">
      <c r="A48" s="167"/>
      <c r="B48" s="167"/>
      <c r="C48" s="93"/>
    </row>
    <row r="49" spans="1:3" x14ac:dyDescent="0.2">
      <c r="A49" s="94"/>
      <c r="B49" s="94"/>
      <c r="C49" s="93"/>
    </row>
    <row r="50" spans="1:3" x14ac:dyDescent="0.2">
      <c r="A50" s="94"/>
      <c r="B50" s="94"/>
      <c r="C50" s="93"/>
    </row>
    <row r="51" spans="1:3" x14ac:dyDescent="0.2">
      <c r="A51" s="94"/>
      <c r="B51" s="94"/>
      <c r="C51" s="93"/>
    </row>
    <row r="52" spans="1:3" x14ac:dyDescent="0.2">
      <c r="A52" s="94"/>
      <c r="B52" s="94"/>
      <c r="C52" s="93"/>
    </row>
    <row r="53" spans="1:3" x14ac:dyDescent="0.2">
      <c r="A53" s="94"/>
      <c r="B53" s="94"/>
      <c r="C53" s="93"/>
    </row>
    <row r="54" spans="1:3" x14ac:dyDescent="0.2">
      <c r="A54" s="164"/>
      <c r="B54" s="164"/>
      <c r="C54" s="93"/>
    </row>
    <row r="55" spans="1:3" x14ac:dyDescent="0.2">
      <c r="A55" s="165" t="s">
        <v>53</v>
      </c>
      <c r="B55" s="165"/>
      <c r="C55" s="166"/>
    </row>
    <row r="56" spans="1:3" x14ac:dyDescent="0.2">
      <c r="A56" s="167"/>
      <c r="B56" s="167"/>
      <c r="C56" s="166"/>
    </row>
    <row r="57" spans="1:3" x14ac:dyDescent="0.2">
      <c r="A57" s="167"/>
      <c r="B57" s="167"/>
      <c r="C57" s="166"/>
    </row>
  </sheetData>
  <mergeCells count="33">
    <mergeCell ref="A30:C30"/>
    <mergeCell ref="A37:A41"/>
    <mergeCell ref="A7:B7"/>
    <mergeCell ref="B10:C12"/>
    <mergeCell ref="A16:B16"/>
    <mergeCell ref="C16:C18"/>
    <mergeCell ref="A17:B17"/>
    <mergeCell ref="A18:B18"/>
    <mergeCell ref="A22:B22"/>
    <mergeCell ref="C22:C29"/>
    <mergeCell ref="A23:B23"/>
    <mergeCell ref="A24:B24"/>
    <mergeCell ref="A25:B25"/>
    <mergeCell ref="A28:B28"/>
    <mergeCell ref="A29:B29"/>
    <mergeCell ref="A27:B27"/>
    <mergeCell ref="A48:B48"/>
    <mergeCell ref="A33:B33"/>
    <mergeCell ref="A34:B34"/>
    <mergeCell ref="C34:C36"/>
    <mergeCell ref="A35:B35"/>
    <mergeCell ref="A36:B36"/>
    <mergeCell ref="A42:B42"/>
    <mergeCell ref="A43:B43"/>
    <mergeCell ref="C43:C46"/>
    <mergeCell ref="A44:B44"/>
    <mergeCell ref="A45:B45"/>
    <mergeCell ref="A46:B46"/>
    <mergeCell ref="A54:B54"/>
    <mergeCell ref="A55:B55"/>
    <mergeCell ref="C55:C57"/>
    <mergeCell ref="A56:B56"/>
    <mergeCell ref="A57:B57"/>
  </mergeCells>
  <phoneticPr fontId="0" type="noConversion"/>
  <pageMargins left="0.94488188976377963" right="0.23622047244094491" top="0.35433070866141736"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TROŠKOVNIK</vt:lpstr>
      <vt:lpstr>NASLOV</vt:lpstr>
      <vt:lpstr>NASLOV!Print_Area</vt:lpstr>
      <vt:lpstr>TROŠKOVNIK!Print_Area</vt:lpstr>
      <vt:lpstr>TROŠKOVNIK!Print_Titles</vt:lpstr>
    </vt:vector>
  </TitlesOfParts>
  <Company>Varazdin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Dobrotic</dc:creator>
  <cp:lastModifiedBy>Ruzica</cp:lastModifiedBy>
  <cp:lastPrinted>2022-01-03T14:57:08Z</cp:lastPrinted>
  <dcterms:created xsi:type="dcterms:W3CDTF">2000-10-31T21:38:11Z</dcterms:created>
  <dcterms:modified xsi:type="dcterms:W3CDTF">2022-01-12T08:30:38Z</dcterms:modified>
</cp:coreProperties>
</file>